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paca.sharepoint.com/Shared Documents/Users/CORPORATE SERVICES/GOVERNANCE/AAA Committees/SJC/"/>
    </mc:Choice>
  </mc:AlternateContent>
  <xr:revisionPtr revIDLastSave="0" documentId="8_{B2CD0171-B093-4693-B91E-1F3D6B99D3E0}" xr6:coauthVersionLast="47" xr6:coauthVersionMax="47" xr10:uidLastSave="{00000000-0000-0000-0000-000000000000}"/>
  <bookViews>
    <workbookView xWindow="-120" yWindow="-120" windowWidth="29040" windowHeight="17520" tabRatio="629" xr2:uid="{00000000-000D-0000-FFFF-FFFF00000000}"/>
  </bookViews>
  <sheets>
    <sheet name="Huacaya Results" sheetId="26" r:id="rId1"/>
    <sheet name="Suri Results" sheetId="36" r:id="rId2"/>
    <sheet name="SupChRes list" sheetId="19" r:id="rId3"/>
    <sheet name="Changes list" sheetId="32" r:id="rId4"/>
    <sheet name=" Fleece Data" sheetId="35" r:id="rId5"/>
    <sheet name="signs" sheetId="20" r:id="rId6"/>
  </sheets>
  <definedNames>
    <definedName name="_xlnm._FilterDatabase" localSheetId="4" hidden="1">' Fleece Data'!$A$1:$P$109</definedName>
    <definedName name="_xlnm.Print_Titles" localSheetId="4">' Fleece Data'!$D:$F,' Fleece Data'!$1:$1</definedName>
    <definedName name="_xlnm.Print_Titles" localSheetId="0">'Huacaya Results'!$A:$B</definedName>
    <definedName name="_xlnm.Print_Titles" localSheetId="1">'Suri Results'!$A:$B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26" l="1"/>
  <c r="E27" i="26"/>
  <c r="D27" i="26"/>
  <c r="A1" i="36"/>
  <c r="AH27" i="26"/>
  <c r="AH21" i="26"/>
  <c r="AH19" i="26"/>
  <c r="Y27" i="26"/>
  <c r="X27" i="26"/>
  <c r="Y21" i="26"/>
  <c r="X21" i="26"/>
  <c r="Y19" i="26"/>
  <c r="X19" i="26"/>
  <c r="L27" i="26"/>
  <c r="L21" i="26"/>
  <c r="L19" i="26"/>
  <c r="G27" i="26"/>
  <c r="G21" i="26"/>
  <c r="G19" i="26"/>
  <c r="F21" i="26"/>
  <c r="E21" i="26"/>
  <c r="D21" i="26"/>
  <c r="F19" i="26"/>
  <c r="E19" i="26"/>
  <c r="D19" i="26"/>
  <c r="B20" i="36"/>
  <c r="BV28" i="36"/>
  <c r="BU28" i="36"/>
  <c r="BT28" i="36"/>
  <c r="BS28" i="36"/>
  <c r="BR28" i="36"/>
  <c r="BQ28" i="36"/>
  <c r="BP28" i="36"/>
  <c r="BO28" i="36"/>
  <c r="BN28" i="36"/>
  <c r="BM28" i="36"/>
  <c r="BL28" i="36"/>
  <c r="BK28" i="36"/>
  <c r="BJ28" i="36"/>
  <c r="BI28" i="36"/>
  <c r="BH28" i="36"/>
  <c r="BG28" i="36"/>
  <c r="BF28" i="36"/>
  <c r="BE28" i="36"/>
  <c r="BD28" i="36"/>
  <c r="BC28" i="36"/>
  <c r="BB28" i="36"/>
  <c r="BA28" i="36"/>
  <c r="AZ28" i="36"/>
  <c r="AY28" i="36"/>
  <c r="AX28" i="36"/>
  <c r="AW28" i="36"/>
  <c r="AV28" i="36"/>
  <c r="AU28" i="36"/>
  <c r="AT28" i="36"/>
  <c r="AS28" i="36"/>
  <c r="AR28" i="36"/>
  <c r="AQ28" i="36"/>
  <c r="AP28" i="36"/>
  <c r="AO28" i="36"/>
  <c r="AN28" i="36"/>
  <c r="AM28" i="36"/>
  <c r="AL28" i="36"/>
  <c r="AK28" i="36"/>
  <c r="AJ28" i="36"/>
  <c r="AI28" i="36"/>
  <c r="AH28" i="36"/>
  <c r="AG28" i="36"/>
  <c r="AF28" i="36"/>
  <c r="AE28" i="36"/>
  <c r="AD28" i="36"/>
  <c r="AC28" i="36"/>
  <c r="AB28" i="36"/>
  <c r="AA28" i="36"/>
  <c r="Z28" i="36"/>
  <c r="Y28" i="36"/>
  <c r="X28" i="36"/>
  <c r="W28" i="36"/>
  <c r="V28" i="36"/>
  <c r="U28" i="36"/>
  <c r="T28" i="36"/>
  <c r="S28" i="36"/>
  <c r="R28" i="36"/>
  <c r="Q28" i="36"/>
  <c r="P28" i="36"/>
  <c r="O28" i="36"/>
  <c r="N28" i="36"/>
  <c r="M28" i="36"/>
  <c r="L28" i="36"/>
  <c r="K28" i="36"/>
  <c r="J28" i="36"/>
  <c r="I28" i="36"/>
  <c r="H28" i="36"/>
  <c r="G28" i="36"/>
  <c r="F28" i="36"/>
  <c r="E28" i="36"/>
  <c r="D28" i="36"/>
  <c r="C28" i="36"/>
  <c r="BV22" i="36"/>
  <c r="BU22" i="36"/>
  <c r="BT22" i="36"/>
  <c r="BS22" i="36"/>
  <c r="BR22" i="36"/>
  <c r="BQ22" i="36"/>
  <c r="BP22" i="36"/>
  <c r="BO22" i="36"/>
  <c r="BN22" i="36"/>
  <c r="BM22" i="36"/>
  <c r="BL22" i="36"/>
  <c r="BK22" i="36"/>
  <c r="BJ22" i="36"/>
  <c r="BI22" i="36"/>
  <c r="BH22" i="36"/>
  <c r="BG22" i="36"/>
  <c r="BF22" i="36"/>
  <c r="BE22" i="36"/>
  <c r="BD22" i="36"/>
  <c r="BC22" i="36"/>
  <c r="BB22" i="36"/>
  <c r="BA22" i="36"/>
  <c r="AZ22" i="36"/>
  <c r="AY22" i="36"/>
  <c r="AX22" i="36"/>
  <c r="AW22" i="36"/>
  <c r="AV22" i="36"/>
  <c r="AU22" i="36"/>
  <c r="AT22" i="36"/>
  <c r="AS22" i="36"/>
  <c r="AR22" i="36"/>
  <c r="AQ22" i="36"/>
  <c r="AP22" i="36"/>
  <c r="AO22" i="36"/>
  <c r="AN22" i="36"/>
  <c r="AM22" i="36"/>
  <c r="AL22" i="36"/>
  <c r="AK22" i="36"/>
  <c r="AJ22" i="36"/>
  <c r="AI22" i="36"/>
  <c r="AH22" i="36"/>
  <c r="AG22" i="36"/>
  <c r="AF22" i="36"/>
  <c r="AE22" i="36"/>
  <c r="AD22" i="36"/>
  <c r="AC22" i="36"/>
  <c r="AB22" i="36"/>
  <c r="AA22" i="36"/>
  <c r="Z22" i="36"/>
  <c r="Y22" i="36"/>
  <c r="X22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V20" i="36"/>
  <c r="BU20" i="36"/>
  <c r="BT20" i="36"/>
  <c r="BS20" i="36"/>
  <c r="BR20" i="36"/>
  <c r="BQ20" i="36"/>
  <c r="BP20" i="36"/>
  <c r="BO20" i="36"/>
  <c r="BN20" i="36"/>
  <c r="BM20" i="36"/>
  <c r="BL20" i="36"/>
  <c r="BK20" i="36"/>
  <c r="BJ20" i="36"/>
  <c r="BI20" i="36"/>
  <c r="BH20" i="36"/>
  <c r="BG20" i="36"/>
  <c r="BF20" i="36"/>
  <c r="BE20" i="36"/>
  <c r="BD20" i="36"/>
  <c r="BC20" i="36"/>
  <c r="BB20" i="36"/>
  <c r="BA20" i="36"/>
  <c r="AZ20" i="36"/>
  <c r="AY20" i="36"/>
  <c r="AX20" i="36"/>
  <c r="AW20" i="36"/>
  <c r="AV20" i="36"/>
  <c r="AU20" i="36"/>
  <c r="AT20" i="36"/>
  <c r="AS20" i="36"/>
  <c r="AR20" i="36"/>
  <c r="AQ20" i="36"/>
  <c r="AP20" i="36"/>
  <c r="AO20" i="36"/>
  <c r="AN20" i="36"/>
  <c r="AM20" i="36"/>
  <c r="AL20" i="36"/>
  <c r="AK20" i="36"/>
  <c r="AJ20" i="36"/>
  <c r="AI20" i="36"/>
  <c r="AH20" i="36"/>
  <c r="AG20" i="36"/>
  <c r="AF20" i="36"/>
  <c r="AE20" i="36"/>
  <c r="AD20" i="36"/>
  <c r="AC20" i="36"/>
  <c r="AB20" i="36"/>
  <c r="AA20" i="36"/>
  <c r="Z20" i="36"/>
  <c r="Y20" i="36"/>
  <c r="X20" i="36"/>
  <c r="W20" i="36"/>
  <c r="V20" i="36"/>
  <c r="U20" i="36"/>
  <c r="T20" i="36"/>
  <c r="S20" i="36"/>
  <c r="R20" i="36"/>
  <c r="Q20" i="36"/>
  <c r="P20" i="36"/>
  <c r="O20" i="36"/>
  <c r="N20" i="36"/>
  <c r="M20" i="36"/>
  <c r="L20" i="36"/>
  <c r="K20" i="36"/>
  <c r="J20" i="36"/>
  <c r="I20" i="36"/>
  <c r="H20" i="36"/>
  <c r="G20" i="36"/>
  <c r="F20" i="36"/>
  <c r="E20" i="36"/>
  <c r="D20" i="36"/>
  <c r="C20" i="36"/>
  <c r="BF27" i="26"/>
  <c r="BE27" i="26"/>
  <c r="BD27" i="26"/>
  <c r="BC27" i="26"/>
  <c r="BB27" i="26"/>
  <c r="BA27" i="26"/>
  <c r="AZ27" i="26"/>
  <c r="AY27" i="26"/>
  <c r="BF21" i="26"/>
  <c r="BE21" i="26"/>
  <c r="BD21" i="26"/>
  <c r="BC21" i="26"/>
  <c r="BB21" i="26"/>
  <c r="BA21" i="26"/>
  <c r="AZ21" i="26"/>
  <c r="AY21" i="26"/>
  <c r="BF19" i="26"/>
  <c r="BE19" i="26"/>
  <c r="BD19" i="26"/>
  <c r="BC19" i="26"/>
  <c r="BB19" i="26"/>
  <c r="BA19" i="26"/>
  <c r="AZ19" i="26"/>
  <c r="AY19" i="26"/>
  <c r="AX27" i="26"/>
  <c r="AW27" i="26"/>
  <c r="AV27" i="26"/>
  <c r="AU27" i="26"/>
  <c r="AT27" i="26"/>
  <c r="AS27" i="26"/>
  <c r="AR27" i="26"/>
  <c r="AQ27" i="26"/>
  <c r="AX21" i="26"/>
  <c r="AW21" i="26"/>
  <c r="AV21" i="26"/>
  <c r="AU21" i="26"/>
  <c r="AT21" i="26"/>
  <c r="AS21" i="26"/>
  <c r="AR21" i="26"/>
  <c r="AQ21" i="26"/>
  <c r="AX19" i="26"/>
  <c r="AW19" i="26"/>
  <c r="AV19" i="26"/>
  <c r="AU19" i="26"/>
  <c r="AT19" i="26"/>
  <c r="AS19" i="26"/>
  <c r="AR19" i="26"/>
  <c r="AQ19" i="26"/>
  <c r="AP27" i="26"/>
  <c r="AO27" i="26"/>
  <c r="AN27" i="26"/>
  <c r="AM27" i="26"/>
  <c r="AL27" i="26"/>
  <c r="AK27" i="26"/>
  <c r="AJ27" i="26"/>
  <c r="AI27" i="26"/>
  <c r="AP21" i="26"/>
  <c r="AO21" i="26"/>
  <c r="AN21" i="26"/>
  <c r="AM21" i="26"/>
  <c r="AL21" i="26"/>
  <c r="AK21" i="26"/>
  <c r="AJ21" i="26"/>
  <c r="AI21" i="26"/>
  <c r="AP19" i="26"/>
  <c r="AO19" i="26"/>
  <c r="AN19" i="26"/>
  <c r="AM19" i="26"/>
  <c r="AL19" i="26"/>
  <c r="AK19" i="26"/>
  <c r="AJ19" i="26"/>
  <c r="AI19" i="26"/>
  <c r="AG27" i="26"/>
  <c r="AF27" i="26"/>
  <c r="AE27" i="26"/>
  <c r="AD27" i="26"/>
  <c r="AC27" i="26"/>
  <c r="AB27" i="26"/>
  <c r="AA27" i="26"/>
  <c r="Z27" i="26"/>
  <c r="W27" i="26"/>
  <c r="AG21" i="26"/>
  <c r="AF21" i="26"/>
  <c r="AE21" i="26"/>
  <c r="AD21" i="26"/>
  <c r="AC21" i="26"/>
  <c r="AB21" i="26"/>
  <c r="AA21" i="26"/>
  <c r="Z21" i="26"/>
  <c r="W21" i="26"/>
  <c r="AG19" i="26"/>
  <c r="AF19" i="26"/>
  <c r="AE19" i="26"/>
  <c r="AD19" i="26"/>
  <c r="AC19" i="26"/>
  <c r="AB19" i="26"/>
  <c r="AA19" i="26"/>
  <c r="Z19" i="26"/>
  <c r="W19" i="26"/>
  <c r="V27" i="26"/>
  <c r="U27" i="26"/>
  <c r="T27" i="26"/>
  <c r="S27" i="26"/>
  <c r="R27" i="26"/>
  <c r="Q27" i="26"/>
  <c r="P27" i="26"/>
  <c r="O27" i="26"/>
  <c r="V21" i="26"/>
  <c r="U21" i="26"/>
  <c r="T21" i="26"/>
  <c r="S21" i="26"/>
  <c r="R21" i="26"/>
  <c r="Q21" i="26"/>
  <c r="P21" i="26"/>
  <c r="O21" i="26"/>
  <c r="V19" i="26"/>
  <c r="U19" i="26"/>
  <c r="T19" i="26"/>
  <c r="S19" i="26"/>
  <c r="R19" i="26"/>
  <c r="Q19" i="26"/>
  <c r="P19" i="26"/>
  <c r="O19" i="26"/>
  <c r="M109" i="35"/>
  <c r="K109" i="35"/>
  <c r="J109" i="35"/>
  <c r="M108" i="35"/>
  <c r="K108" i="35"/>
  <c r="J108" i="35"/>
  <c r="M107" i="35"/>
  <c r="K107" i="35"/>
  <c r="J107" i="35"/>
  <c r="M106" i="35"/>
  <c r="K106" i="35"/>
  <c r="J106" i="35"/>
  <c r="M105" i="35"/>
  <c r="K105" i="35"/>
  <c r="J105" i="35"/>
  <c r="M104" i="35"/>
  <c r="K104" i="35"/>
  <c r="J104" i="35"/>
  <c r="M103" i="35"/>
  <c r="K103" i="35"/>
  <c r="J103" i="35"/>
  <c r="M102" i="35"/>
  <c r="K102" i="35"/>
  <c r="J102" i="35"/>
  <c r="M100" i="35"/>
  <c r="K100" i="35"/>
  <c r="J100" i="35"/>
  <c r="M99" i="35"/>
  <c r="K99" i="35"/>
  <c r="J99" i="35"/>
  <c r="M98" i="35"/>
  <c r="K98" i="35"/>
  <c r="J98" i="35"/>
  <c r="M97" i="35"/>
  <c r="K97" i="35"/>
  <c r="J97" i="35"/>
  <c r="M96" i="35"/>
  <c r="K96" i="35"/>
  <c r="J96" i="35"/>
  <c r="M95" i="35"/>
  <c r="K95" i="35"/>
  <c r="J95" i="35"/>
  <c r="M94" i="35"/>
  <c r="K94" i="35"/>
  <c r="J94" i="35"/>
  <c r="M93" i="35"/>
  <c r="K93" i="35"/>
  <c r="J93" i="35"/>
  <c r="M91" i="35"/>
  <c r="K91" i="35"/>
  <c r="J91" i="35"/>
  <c r="M90" i="35"/>
  <c r="K90" i="35"/>
  <c r="J90" i="35"/>
  <c r="M89" i="35"/>
  <c r="K89" i="35"/>
  <c r="J89" i="35"/>
  <c r="M88" i="35"/>
  <c r="K88" i="35"/>
  <c r="J88" i="35"/>
  <c r="M87" i="35"/>
  <c r="K87" i="35"/>
  <c r="J87" i="35"/>
  <c r="M86" i="35"/>
  <c r="K86" i="35"/>
  <c r="J86" i="35"/>
  <c r="M85" i="35"/>
  <c r="K85" i="35"/>
  <c r="J85" i="35"/>
  <c r="M84" i="35"/>
  <c r="K84" i="35"/>
  <c r="J84" i="35"/>
  <c r="M82" i="35"/>
  <c r="K82" i="35"/>
  <c r="J82" i="35"/>
  <c r="M81" i="35"/>
  <c r="K81" i="35"/>
  <c r="J81" i="35"/>
  <c r="M80" i="35"/>
  <c r="K80" i="35"/>
  <c r="J80" i="35"/>
  <c r="M79" i="35"/>
  <c r="K79" i="35"/>
  <c r="J79" i="35"/>
  <c r="M78" i="35"/>
  <c r="K78" i="35"/>
  <c r="J78" i="35"/>
  <c r="M77" i="35"/>
  <c r="K77" i="35"/>
  <c r="J77" i="35"/>
  <c r="M76" i="35"/>
  <c r="K76" i="35"/>
  <c r="J76" i="35"/>
  <c r="M75" i="35"/>
  <c r="K75" i="35"/>
  <c r="J75" i="35"/>
  <c r="M73" i="35"/>
  <c r="K73" i="35"/>
  <c r="J73" i="35"/>
  <c r="M72" i="35"/>
  <c r="K72" i="35"/>
  <c r="J72" i="35"/>
  <c r="M71" i="35"/>
  <c r="K71" i="35"/>
  <c r="J71" i="35"/>
  <c r="M70" i="35"/>
  <c r="K70" i="35"/>
  <c r="J70" i="35"/>
  <c r="M69" i="35"/>
  <c r="K69" i="35"/>
  <c r="J69" i="35"/>
  <c r="M68" i="35"/>
  <c r="K68" i="35"/>
  <c r="J68" i="35"/>
  <c r="M67" i="35"/>
  <c r="K67" i="35"/>
  <c r="J67" i="35"/>
  <c r="M66" i="35"/>
  <c r="K66" i="35"/>
  <c r="J66" i="35"/>
  <c r="M64" i="35"/>
  <c r="K64" i="35"/>
  <c r="J64" i="35"/>
  <c r="M63" i="35"/>
  <c r="K63" i="35"/>
  <c r="J63" i="35"/>
  <c r="M62" i="35"/>
  <c r="K62" i="35"/>
  <c r="J62" i="35"/>
  <c r="M61" i="35"/>
  <c r="K61" i="35"/>
  <c r="J61" i="35"/>
  <c r="M60" i="35"/>
  <c r="K60" i="35"/>
  <c r="J60" i="35"/>
  <c r="M59" i="35"/>
  <c r="K59" i="35"/>
  <c r="J59" i="35"/>
  <c r="M58" i="35"/>
  <c r="K58" i="35"/>
  <c r="J58" i="35"/>
  <c r="M57" i="35"/>
  <c r="K57" i="35"/>
  <c r="J57" i="35"/>
  <c r="M55" i="35"/>
  <c r="K55" i="35"/>
  <c r="J55" i="35"/>
  <c r="M54" i="35"/>
  <c r="K54" i="35"/>
  <c r="J54" i="35"/>
  <c r="M53" i="35"/>
  <c r="K53" i="35"/>
  <c r="J53" i="35"/>
  <c r="M52" i="35"/>
  <c r="K52" i="35"/>
  <c r="J52" i="35"/>
  <c r="M51" i="35"/>
  <c r="K51" i="35"/>
  <c r="J51" i="35"/>
  <c r="M50" i="35"/>
  <c r="K50" i="35"/>
  <c r="J50" i="35"/>
  <c r="M49" i="35"/>
  <c r="K49" i="35"/>
  <c r="J49" i="35"/>
  <c r="M48" i="35"/>
  <c r="K48" i="35"/>
  <c r="J48" i="35"/>
  <c r="M46" i="35"/>
  <c r="K46" i="35"/>
  <c r="J46" i="35"/>
  <c r="M45" i="35"/>
  <c r="K45" i="35"/>
  <c r="J45" i="35"/>
  <c r="M44" i="35"/>
  <c r="K44" i="35"/>
  <c r="J44" i="35"/>
  <c r="M43" i="35"/>
  <c r="K43" i="35"/>
  <c r="J43" i="35"/>
  <c r="M42" i="35"/>
  <c r="K42" i="35"/>
  <c r="J42" i="35"/>
  <c r="M41" i="35"/>
  <c r="K41" i="35"/>
  <c r="J41" i="35"/>
  <c r="M40" i="35"/>
  <c r="K40" i="35"/>
  <c r="J40" i="35"/>
  <c r="M39" i="35"/>
  <c r="K39" i="35"/>
  <c r="J39" i="35"/>
  <c r="M37" i="35"/>
  <c r="K37" i="35"/>
  <c r="J37" i="35"/>
  <c r="M36" i="35"/>
  <c r="K36" i="35"/>
  <c r="J36" i="35"/>
  <c r="M35" i="35"/>
  <c r="K35" i="35"/>
  <c r="J35" i="35"/>
  <c r="M34" i="35"/>
  <c r="K34" i="35"/>
  <c r="J34" i="35"/>
  <c r="M33" i="35"/>
  <c r="K33" i="35"/>
  <c r="J33" i="35"/>
  <c r="M32" i="35"/>
  <c r="K32" i="35"/>
  <c r="J32" i="35"/>
  <c r="M31" i="35"/>
  <c r="K31" i="35"/>
  <c r="J31" i="35"/>
  <c r="M30" i="35"/>
  <c r="K30" i="35"/>
  <c r="J30" i="35"/>
  <c r="M28" i="35"/>
  <c r="K28" i="35"/>
  <c r="J28" i="35"/>
  <c r="M27" i="35"/>
  <c r="K27" i="35"/>
  <c r="J27" i="35"/>
  <c r="M26" i="35"/>
  <c r="K26" i="35"/>
  <c r="J26" i="35"/>
  <c r="M25" i="35"/>
  <c r="K25" i="35"/>
  <c r="J25" i="35"/>
  <c r="M24" i="35"/>
  <c r="K24" i="35"/>
  <c r="J24" i="35"/>
  <c r="M23" i="35"/>
  <c r="K23" i="35"/>
  <c r="J23" i="35"/>
  <c r="M22" i="35"/>
  <c r="K22" i="35"/>
  <c r="J22" i="35"/>
  <c r="M21" i="35"/>
  <c r="K21" i="35"/>
  <c r="J21" i="35"/>
  <c r="M19" i="35"/>
  <c r="K19" i="35"/>
  <c r="J19" i="35"/>
  <c r="M18" i="35"/>
  <c r="K18" i="35"/>
  <c r="J18" i="35"/>
  <c r="M17" i="35"/>
  <c r="K17" i="35"/>
  <c r="J17" i="35"/>
  <c r="M16" i="35"/>
  <c r="K16" i="35"/>
  <c r="J16" i="35"/>
  <c r="M15" i="35"/>
  <c r="K15" i="35"/>
  <c r="J15" i="35"/>
  <c r="M14" i="35"/>
  <c r="K14" i="35"/>
  <c r="J14" i="35"/>
  <c r="M13" i="35"/>
  <c r="K13" i="35"/>
  <c r="J13" i="35"/>
  <c r="M12" i="35"/>
  <c r="K12" i="35"/>
  <c r="J12" i="35"/>
  <c r="J4" i="35"/>
  <c r="K4" i="35"/>
  <c r="M4" i="35"/>
  <c r="J5" i="35"/>
  <c r="K5" i="35"/>
  <c r="M5" i="35"/>
  <c r="J6" i="35"/>
  <c r="K6" i="35"/>
  <c r="M6" i="35"/>
  <c r="J7" i="35"/>
  <c r="K7" i="35"/>
  <c r="M7" i="35"/>
  <c r="J8" i="35"/>
  <c r="K8" i="35"/>
  <c r="M8" i="35"/>
  <c r="K19" i="26" l="1"/>
  <c r="M19" i="26"/>
  <c r="N19" i="26"/>
  <c r="H19" i="26"/>
  <c r="I19" i="26"/>
  <c r="J19" i="26"/>
  <c r="K21" i="26" l="1"/>
  <c r="K27" i="26"/>
  <c r="M27" i="26" l="1"/>
  <c r="M21" i="26"/>
  <c r="J27" i="26"/>
  <c r="J21" i="26"/>
  <c r="C19" i="26"/>
  <c r="C27" i="26"/>
  <c r="C21" i="26"/>
  <c r="I21" i="26"/>
  <c r="K10" i="35"/>
  <c r="J10" i="35"/>
  <c r="K3" i="35"/>
  <c r="J3" i="35"/>
  <c r="J9" i="35"/>
  <c r="K9" i="35"/>
  <c r="M3" i="35"/>
  <c r="M10" i="35"/>
  <c r="M9" i="35"/>
  <c r="H27" i="26" l="1"/>
  <c r="I27" i="26"/>
  <c r="H21" i="26"/>
  <c r="N27" i="26"/>
  <c r="N21" i="26"/>
</calcChain>
</file>

<file path=xl/sharedStrings.xml><?xml version="1.0" encoding="utf-8"?>
<sst xmlns="http://schemas.openxmlformats.org/spreadsheetml/2006/main" count="411" uniqueCount="215">
  <si>
    <t>IAR</t>
  </si>
  <si>
    <t>Sire</t>
  </si>
  <si>
    <t>Dam</t>
  </si>
  <si>
    <t>Date Shorn</t>
  </si>
  <si>
    <t>Age Shorn (mths)</t>
  </si>
  <si>
    <t>Exhibit No.</t>
  </si>
  <si>
    <t>Age Shorn Mths</t>
  </si>
  <si>
    <t>Points</t>
  </si>
  <si>
    <t>Huacaya</t>
  </si>
  <si>
    <t>CLASS</t>
  </si>
  <si>
    <t>Exhibit Number</t>
  </si>
  <si>
    <t>Density of Staple</t>
  </si>
  <si>
    <t>Brightness</t>
  </si>
  <si>
    <t>TOTAL</t>
  </si>
  <si>
    <t>Total Fleece Weight</t>
  </si>
  <si>
    <t>Months of Fleece Growth</t>
  </si>
  <si>
    <t>Placing</t>
  </si>
  <si>
    <t>Lustre</t>
  </si>
  <si>
    <t>Suri</t>
  </si>
  <si>
    <t>White</t>
  </si>
  <si>
    <t>Black</t>
  </si>
  <si>
    <t>Fancy</t>
  </si>
  <si>
    <t>SURI</t>
  </si>
  <si>
    <t>Exhibitor Stud Name</t>
  </si>
  <si>
    <t>HUACAYA</t>
  </si>
  <si>
    <t>Light Fawn</t>
  </si>
  <si>
    <t>Brown</t>
  </si>
  <si>
    <t>Roan</t>
  </si>
  <si>
    <t>Grey</t>
  </si>
  <si>
    <t>Exhibit No</t>
  </si>
  <si>
    <t>Name</t>
  </si>
  <si>
    <t>Stud</t>
  </si>
  <si>
    <t>NATIONALS</t>
  </si>
  <si>
    <t>FLEECES</t>
  </si>
  <si>
    <t>HERE</t>
  </si>
  <si>
    <t>Þ</t>
  </si>
  <si>
    <t>BOXES</t>
  </si>
  <si>
    <t>FLEECE</t>
  </si>
  <si>
    <t>BAG TAGS</t>
  </si>
  <si>
    <t>Ý</t>
  </si>
  <si>
    <t>Fleece Age 
Mths</t>
  </si>
  <si>
    <t>DON'T TOUCH</t>
  </si>
  <si>
    <t>PLEASE</t>
  </si>
  <si>
    <t>Exhibitor</t>
  </si>
  <si>
    <t>NO ENTRY</t>
  </si>
  <si>
    <t>JUDGING</t>
  </si>
  <si>
    <t>IN PROGRESS</t>
  </si>
  <si>
    <t>Annualised Fleece Weight</t>
  </si>
  <si>
    <t>Date of Birth</t>
  </si>
  <si>
    <t>Fineness/Annualised Weight</t>
  </si>
  <si>
    <t>Handle</t>
  </si>
  <si>
    <t>Style/Density of Lock</t>
  </si>
  <si>
    <t>Impurities</t>
  </si>
  <si>
    <t>Effective Skirting</t>
  </si>
  <si>
    <t>Character / Style</t>
  </si>
  <si>
    <t>Catalogue No</t>
  </si>
  <si>
    <t>TO</t>
  </si>
  <si>
    <t>FROM</t>
  </si>
  <si>
    <t>Fleece Class changes</t>
  </si>
  <si>
    <t>Fleece Weight</t>
  </si>
  <si>
    <t>Annualised Weight</t>
  </si>
  <si>
    <t>FD Tested (Fibre Diameter)</t>
  </si>
  <si>
    <t>SD Tested (Standard Deviation)</t>
  </si>
  <si>
    <t>Class</t>
  </si>
  <si>
    <t>Class Place</t>
  </si>
  <si>
    <t>Withdrawn</t>
  </si>
  <si>
    <t>GHOO - Aged Huacaya Fleece</t>
  </si>
  <si>
    <t>WSOO - Junior Suri Fleece</t>
  </si>
  <si>
    <t>LSOO - Intermediate Suri Fleece</t>
  </si>
  <si>
    <t>FSOO - Adut Suri Fleece</t>
  </si>
  <si>
    <t>BSOO - Senior Suri Fleece</t>
  </si>
  <si>
    <t>RSOO - Mature Suri Fleece</t>
  </si>
  <si>
    <t>GSOO - Aged Suri Fleece</t>
  </si>
  <si>
    <t>JHOO - Junior Huacaya Fleece</t>
  </si>
  <si>
    <t>IHOO - Intermediate Huacaya Fleece</t>
  </si>
  <si>
    <t>AHOO - Adult Huacaya Fleece</t>
  </si>
  <si>
    <t>SHOO - Senior Huacaya Fleece</t>
  </si>
  <si>
    <t>MHOO - Mature Huacaya Fleece</t>
  </si>
  <si>
    <t>WHJO</t>
  </si>
  <si>
    <t>WHIO</t>
  </si>
  <si>
    <t>LHJO</t>
  </si>
  <si>
    <t>FHJO</t>
  </si>
  <si>
    <t>BHJO</t>
  </si>
  <si>
    <t>RHJO</t>
  </si>
  <si>
    <t>GHJO</t>
  </si>
  <si>
    <t>KHJO</t>
  </si>
  <si>
    <t>YHJO</t>
  </si>
  <si>
    <t>LHIO</t>
  </si>
  <si>
    <t>FHIO</t>
  </si>
  <si>
    <t>BHIO</t>
  </si>
  <si>
    <t>RHIO</t>
  </si>
  <si>
    <t>GHIO</t>
  </si>
  <si>
    <t>KHIO</t>
  </si>
  <si>
    <t>YHIO</t>
  </si>
  <si>
    <t>WHAO</t>
  </si>
  <si>
    <t>LHAO</t>
  </si>
  <si>
    <t>FHAO</t>
  </si>
  <si>
    <t>BHAO</t>
  </si>
  <si>
    <t>RHAO</t>
  </si>
  <si>
    <t>GHAO</t>
  </si>
  <si>
    <t>KHAO</t>
  </si>
  <si>
    <t>YHAO</t>
  </si>
  <si>
    <t>WHSO</t>
  </si>
  <si>
    <t>LHSO</t>
  </si>
  <si>
    <t>FHSO</t>
  </si>
  <si>
    <t>BHSO</t>
  </si>
  <si>
    <t>RHSO</t>
  </si>
  <si>
    <t>GHSO</t>
  </si>
  <si>
    <t>KHSO</t>
  </si>
  <si>
    <t>YHSO</t>
  </si>
  <si>
    <t>WHMO</t>
  </si>
  <si>
    <t>LHMO</t>
  </si>
  <si>
    <t>FHMO</t>
  </si>
  <si>
    <t>BHMO</t>
  </si>
  <si>
    <t>RHMO</t>
  </si>
  <si>
    <t>GHMO</t>
  </si>
  <si>
    <t>KHMO</t>
  </si>
  <si>
    <t>YHMO</t>
  </si>
  <si>
    <t>WHGO</t>
  </si>
  <si>
    <t>LHGO</t>
  </si>
  <si>
    <t>FHGO</t>
  </si>
  <si>
    <t>BHGO</t>
  </si>
  <si>
    <t>RHGO</t>
  </si>
  <si>
    <t>GHGO</t>
  </si>
  <si>
    <t>KHGO</t>
  </si>
  <si>
    <t>YHGO</t>
  </si>
  <si>
    <t>WSJO</t>
  </si>
  <si>
    <t>LSJO</t>
  </si>
  <si>
    <t>FSJO</t>
  </si>
  <si>
    <t>BSJO</t>
  </si>
  <si>
    <t>RSJO</t>
  </si>
  <si>
    <t>GSJO</t>
  </si>
  <si>
    <t>KSJO</t>
  </si>
  <si>
    <t>YSJO</t>
  </si>
  <si>
    <t>WSIO</t>
  </si>
  <si>
    <t>LSIO</t>
  </si>
  <si>
    <t>FSIO</t>
  </si>
  <si>
    <t>BSIO</t>
  </si>
  <si>
    <t>RSIO</t>
  </si>
  <si>
    <t>GSIO</t>
  </si>
  <si>
    <t>KSIO</t>
  </si>
  <si>
    <t>YSIO</t>
  </si>
  <si>
    <t>WSAO</t>
  </si>
  <si>
    <t>LSAO</t>
  </si>
  <si>
    <t>FSAO</t>
  </si>
  <si>
    <t>BSAO</t>
  </si>
  <si>
    <t>RSAO</t>
  </si>
  <si>
    <t>GSAO</t>
  </si>
  <si>
    <t>KSAO</t>
  </si>
  <si>
    <t>YSAO</t>
  </si>
  <si>
    <t>WSSO</t>
  </si>
  <si>
    <t>LSSO</t>
  </si>
  <si>
    <t>FSSO</t>
  </si>
  <si>
    <t>BSSO</t>
  </si>
  <si>
    <t>RSSO</t>
  </si>
  <si>
    <t>GSSO</t>
  </si>
  <si>
    <t>KSSO</t>
  </si>
  <si>
    <t>YSSO</t>
  </si>
  <si>
    <t>WSMO</t>
  </si>
  <si>
    <t>LSMO</t>
  </si>
  <si>
    <t>FSMO</t>
  </si>
  <si>
    <t>BSMO</t>
  </si>
  <si>
    <t>RSMO</t>
  </si>
  <si>
    <t>GSMO</t>
  </si>
  <si>
    <t>KSMO</t>
  </si>
  <si>
    <t>YSMO</t>
  </si>
  <si>
    <t>WSGO</t>
  </si>
  <si>
    <t>LSGO</t>
  </si>
  <si>
    <t>FSGO</t>
  </si>
  <si>
    <t>BSGO</t>
  </si>
  <si>
    <t>RSGO</t>
  </si>
  <si>
    <t>GSGO</t>
  </si>
  <si>
    <t>KSGO</t>
  </si>
  <si>
    <t>YSGO</t>
  </si>
  <si>
    <t>MedDk Fawn</t>
  </si>
  <si>
    <t>Huacaya Junior 6&lt;12 mths</t>
  </si>
  <si>
    <t>Huacaya Intermediate 12&lt;18 mths</t>
  </si>
  <si>
    <t>Huacaya Adult 18&lt;30 mths</t>
  </si>
  <si>
    <t>Huacaya Mature 48&lt;60 mths</t>
  </si>
  <si>
    <t>Huacaya Aged &gt;60 mths</t>
  </si>
  <si>
    <t>Uniformity: Micron Across Fleece</t>
  </si>
  <si>
    <t>Uniformity: Micron Within Staple</t>
  </si>
  <si>
    <t>Uniformity: Length</t>
  </si>
  <si>
    <t>Uniformity: Colour/Patterning</t>
  </si>
  <si>
    <t>Suri Junior 6&lt;12 mths</t>
  </si>
  <si>
    <t>Suri Intermediate 12&lt;18 mths</t>
  </si>
  <si>
    <t>Suri Adult 18&lt;30 mths</t>
  </si>
  <si>
    <t>Suri Senior 30&lt;48 mths</t>
  </si>
  <si>
    <t>Suri Mature 48&lt;60 mths</t>
  </si>
  <si>
    <t>Suri Aged &gt;60 mths</t>
  </si>
  <si>
    <t>Uniformity: Micron Within Lock</t>
  </si>
  <si>
    <t>Age Group</t>
  </si>
  <si>
    <t>Fleece Show Championship Awards</t>
  </si>
  <si>
    <t>Award</t>
  </si>
  <si>
    <t>Junior</t>
  </si>
  <si>
    <t>Intermediate</t>
  </si>
  <si>
    <t>Adult</t>
  </si>
  <si>
    <t>Senior</t>
  </si>
  <si>
    <t>Mature</t>
  </si>
  <si>
    <t>Aged</t>
  </si>
  <si>
    <t>6&lt;12 mths</t>
  </si>
  <si>
    <t>12&lt;18 mths</t>
  </si>
  <si>
    <t>18&lt;30 mths</t>
  </si>
  <si>
    <t>30&lt;48 mths</t>
  </si>
  <si>
    <t>48&lt;60 mths</t>
  </si>
  <si>
    <t>&gt;60 mths</t>
  </si>
  <si>
    <t>Previous Date or DOB</t>
  </si>
  <si>
    <t>Royal Melbourne Fleece Show 2023</t>
  </si>
  <si>
    <t>Ch</t>
  </si>
  <si>
    <t>Res</t>
  </si>
  <si>
    <t>Supreme Champion 
Huacaya</t>
  </si>
  <si>
    <t>Supreme Champion
Suri</t>
  </si>
  <si>
    <t>Huacaya Senior &gt;30 mths&lt;48months</t>
  </si>
  <si>
    <t>COMMENTS</t>
  </si>
  <si>
    <t xml:space="preserve"> Fleece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</si>
</sst>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m/yyyy;@"/>
    <numFmt numFmtId="166" formatCode="dd/mm/yyyy;@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omic Sans MS"/>
      <family val="4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00"/>
      <color theme="1"/>
      <name val="Calibri"/>
      <family val="2"/>
      <scheme val="minor"/>
    </font>
    <font>
      <b/>
      <sz val="100"/>
      <color theme="1"/>
      <name val="Wingdings"/>
      <charset val="2"/>
    </font>
    <font>
      <sz val="100"/>
      <color theme="1"/>
      <name val="Wingdings"/>
      <charset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u/>
      <sz val="10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b/>
      <sz val="10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omic Sans MS"/>
      <family val="4"/>
    </font>
    <font>
      <sz val="6"/>
      <color theme="1"/>
      <name val="Calibri"/>
      <family val="2"/>
      <scheme val="minor"/>
    </font>
    <font>
      <b/>
      <sz val="6"/>
      <color rgb="FF000000"/>
      <name val="Calibri"/>
      <family val="2"/>
      <scheme val="minor"/>
    </font>
    <font>
      <sz val="6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0000"/>
      <name val="Amienne"/>
      <family val="5"/>
    </font>
    <font>
      <b/>
      <sz val="18"/>
      <color rgb="FF000000"/>
      <name val="Calibri"/>
      <family val="2"/>
      <scheme val="minor"/>
    </font>
    <font>
      <b/>
      <sz val="28"/>
      <color rgb="FF000000"/>
      <name val="Amienne"/>
      <family val="5"/>
    </font>
    <font>
      <b/>
      <sz val="8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81"/>
        <bgColor indexed="64"/>
      </patternFill>
    </fill>
    <fill>
      <patternFill patternType="solid">
        <fgColor rgb="FFF5E4D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7BAFF"/>
        <bgColor indexed="64"/>
      </patternFill>
    </fill>
    <fill>
      <patternFill patternType="solid">
        <fgColor rgb="FFCDDEFF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4.9989318521683403E-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47" fillId="0" borderId="0" applyNumberFormat="0" applyFill="0" applyBorder="0" applyProtection="0"/>
  </cellStyleXfs>
  <cellXfs count="271">
    <xf numFmtId="0" fontId="0" fillId="0" borderId="0" xfId="0"/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23" fillId="0" borderId="0" xfId="0" applyFont="1" applyAlignment="1">
      <alignment horizontal="left"/>
    </xf>
    <xf numFmtId="1" fontId="23" fillId="0" borderId="0" xfId="0" applyNumberFormat="1" applyFont="1"/>
    <xf numFmtId="0" fontId="23" fillId="0" borderId="0" xfId="0" applyFont="1"/>
    <xf numFmtId="0" fontId="24" fillId="0" borderId="0" xfId="0" applyFont="1"/>
    <xf numFmtId="0" fontId="31" fillId="0" borderId="0" xfId="0" applyFont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center"/>
    </xf>
    <xf numFmtId="1" fontId="26" fillId="0" borderId="10" xfId="0" applyNumberFormat="1" applyFont="1" applyBorder="1" applyAlignment="1">
      <alignment horizontal="center" vertical="center" wrapText="1"/>
    </xf>
    <xf numFmtId="1" fontId="37" fillId="0" borderId="10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23" fillId="0" borderId="0" xfId="0" applyNumberFormat="1" applyFont="1"/>
    <xf numFmtId="1" fontId="20" fillId="34" borderId="1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" fontId="24" fillId="0" borderId="0" xfId="0" applyNumberFormat="1" applyFont="1" applyAlignment="1">
      <alignment horizontal="right" vertical="center"/>
    </xf>
    <xf numFmtId="0" fontId="36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right" wrapText="1"/>
    </xf>
    <xf numFmtId="0" fontId="23" fillId="0" borderId="0" xfId="0" applyFont="1" applyAlignment="1">
      <alignment horizontal="center"/>
    </xf>
    <xf numFmtId="0" fontId="40" fillId="0" borderId="0" xfId="0" applyFont="1"/>
    <xf numFmtId="0" fontId="41" fillId="0" borderId="0" xfId="0" applyFont="1"/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/>
    <xf numFmtId="0" fontId="36" fillId="36" borderId="10" xfId="0" applyFont="1" applyFill="1" applyBorder="1" applyAlignment="1">
      <alignment horizontal="center" wrapText="1"/>
    </xf>
    <xf numFmtId="0" fontId="49" fillId="0" borderId="0" xfId="0" applyFont="1" applyAlignment="1">
      <alignment horizontal="center" vertical="center"/>
    </xf>
    <xf numFmtId="2" fontId="37" fillId="34" borderId="10" xfId="0" applyNumberFormat="1" applyFont="1" applyFill="1" applyBorder="1" applyAlignment="1" applyProtection="1">
      <alignment horizontal="center" vertical="center"/>
      <protection locked="0"/>
    </xf>
    <xf numFmtId="2" fontId="23" fillId="34" borderId="0" xfId="0" applyNumberFormat="1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1" fontId="19" fillId="37" borderId="10" xfId="0" applyNumberFormat="1" applyFont="1" applyFill="1" applyBorder="1" applyAlignment="1">
      <alignment horizontal="center" vertical="center" wrapText="1"/>
    </xf>
    <xf numFmtId="2" fontId="55" fillId="37" borderId="10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/>
    </xf>
    <xf numFmtId="164" fontId="23" fillId="0" borderId="10" xfId="0" applyNumberFormat="1" applyFont="1" applyBorder="1" applyAlignment="1">
      <alignment horizontal="right" vertical="center" wrapText="1"/>
    </xf>
    <xf numFmtId="1" fontId="23" fillId="0" borderId="10" xfId="0" applyNumberFormat="1" applyFont="1" applyBorder="1" applyAlignment="1">
      <alignment horizontal="right" vertical="center" wrapText="1"/>
    </xf>
    <xf numFmtId="0" fontId="56" fillId="0" borderId="10" xfId="0" applyFont="1" applyBorder="1" applyAlignment="1">
      <alignment horizontal="center" vertical="top"/>
    </xf>
    <xf numFmtId="0" fontId="56" fillId="0" borderId="10" xfId="0" applyFont="1" applyBorder="1" applyAlignment="1">
      <alignment horizontal="left" vertical="top"/>
    </xf>
    <xf numFmtId="0" fontId="56" fillId="44" borderId="10" xfId="0" applyFont="1" applyFill="1" applyBorder="1" applyAlignment="1">
      <alignment horizontal="center" vertical="top"/>
    </xf>
    <xf numFmtId="0" fontId="56" fillId="44" borderId="10" xfId="0" applyFont="1" applyFill="1" applyBorder="1" applyAlignment="1">
      <alignment horizontal="left" vertical="top"/>
    </xf>
    <xf numFmtId="1" fontId="57" fillId="0" borderId="0" xfId="0" applyNumberFormat="1" applyFont="1" applyAlignment="1">
      <alignment vertical="top"/>
    </xf>
    <xf numFmtId="164" fontId="38" fillId="0" borderId="0" xfId="0" applyNumberFormat="1" applyFont="1" applyAlignment="1">
      <alignment horizontal="center" vertical="center"/>
    </xf>
    <xf numFmtId="164" fontId="38" fillId="39" borderId="10" xfId="0" applyNumberFormat="1" applyFont="1" applyFill="1" applyBorder="1" applyAlignment="1">
      <alignment horizontal="center" vertical="center"/>
    </xf>
    <xf numFmtId="164" fontId="38" fillId="39" borderId="10" xfId="0" applyNumberFormat="1" applyFont="1" applyFill="1" applyBorder="1" applyAlignment="1">
      <alignment horizontal="right" vertical="center"/>
    </xf>
    <xf numFmtId="0" fontId="37" fillId="0" borderId="11" xfId="0" applyFont="1" applyBorder="1" applyAlignment="1">
      <alignment horizontal="left" vertical="center" wrapText="1"/>
    </xf>
    <xf numFmtId="1" fontId="20" fillId="0" borderId="11" xfId="0" applyNumberFormat="1" applyFont="1" applyBorder="1" applyAlignment="1">
      <alignment horizontal="center" wrapText="1"/>
    </xf>
    <xf numFmtId="0" fontId="20" fillId="0" borderId="11" xfId="0" applyFont="1" applyBorder="1" applyAlignment="1">
      <alignment horizontal="left" wrapText="1"/>
    </xf>
    <xf numFmtId="0" fontId="39" fillId="0" borderId="11" xfId="0" applyFont="1" applyBorder="1" applyAlignment="1">
      <alignment horizontal="left" wrapText="1"/>
    </xf>
    <xf numFmtId="164" fontId="21" fillId="0" borderId="0" xfId="0" applyNumberFormat="1" applyFont="1" applyAlignment="1">
      <alignment horizontal="center" vertical="center"/>
    </xf>
    <xf numFmtId="164" fontId="19" fillId="47" borderId="10" xfId="0" applyNumberFormat="1" applyFont="1" applyFill="1" applyBorder="1" applyAlignment="1">
      <alignment horizontal="center" vertical="center" wrapText="1"/>
    </xf>
    <xf numFmtId="164" fontId="55" fillId="47" borderId="10" xfId="0" applyNumberFormat="1" applyFont="1" applyFill="1" applyBorder="1" applyAlignment="1">
      <alignment horizontal="center" vertical="center" wrapText="1"/>
    </xf>
    <xf numFmtId="164" fontId="38" fillId="48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6" fillId="36" borderId="10" xfId="0" applyFont="1" applyFill="1" applyBorder="1" applyAlignment="1">
      <alignment horizontal="center" vertical="center" wrapText="1"/>
    </xf>
    <xf numFmtId="1" fontId="36" fillId="36" borderId="10" xfId="0" applyNumberFormat="1" applyFont="1" applyFill="1" applyBorder="1" applyAlignment="1">
      <alignment horizontal="center" vertical="center" wrapText="1"/>
    </xf>
    <xf numFmtId="15" fontId="55" fillId="0" borderId="0" xfId="0" applyNumberFormat="1" applyFont="1" applyAlignment="1">
      <alignment horizontal="left" vertical="center"/>
    </xf>
    <xf numFmtId="2" fontId="23" fillId="34" borderId="10" xfId="0" applyNumberFormat="1" applyFont="1" applyFill="1" applyBorder="1" applyAlignment="1">
      <alignment horizontal="right" vertical="center" wrapText="1"/>
    </xf>
    <xf numFmtId="2" fontId="21" fillId="37" borderId="10" xfId="0" applyNumberFormat="1" applyFont="1" applyFill="1" applyBorder="1" applyAlignment="1">
      <alignment horizontal="right" vertical="center" wrapText="1"/>
    </xf>
    <xf numFmtId="164" fontId="21" fillId="47" borderId="10" xfId="0" applyNumberFormat="1" applyFont="1" applyFill="1" applyBorder="1" applyAlignment="1">
      <alignment horizontal="right" vertical="center" wrapText="1"/>
    </xf>
    <xf numFmtId="164" fontId="21" fillId="37" borderId="10" xfId="0" applyNumberFormat="1" applyFont="1" applyFill="1" applyBorder="1" applyAlignment="1">
      <alignment horizontal="right" vertical="center" wrapText="1"/>
    </xf>
    <xf numFmtId="164" fontId="19" fillId="37" borderId="10" xfId="0" applyNumberFormat="1" applyFont="1" applyFill="1" applyBorder="1" applyAlignment="1">
      <alignment horizontal="center" vertical="center" wrapText="1"/>
    </xf>
    <xf numFmtId="164" fontId="55" fillId="37" borderId="10" xfId="0" applyNumberFormat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/>
    </xf>
    <xf numFmtId="0" fontId="21" fillId="46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51" fillId="0" borderId="13" xfId="0" applyNumberFormat="1" applyFont="1" applyBorder="1" applyAlignment="1">
      <alignment horizontal="center" vertical="center"/>
    </xf>
    <xf numFmtId="2" fontId="21" fillId="39" borderId="13" xfId="0" applyNumberFormat="1" applyFont="1" applyFill="1" applyBorder="1" applyAlignment="1">
      <alignment horizontal="center" vertical="center"/>
    </xf>
    <xf numFmtId="2" fontId="21" fillId="0" borderId="13" xfId="0" applyNumberFormat="1" applyFont="1" applyBorder="1" applyAlignment="1">
      <alignment horizontal="center" vertical="center"/>
    </xf>
    <xf numFmtId="0" fontId="21" fillId="43" borderId="13" xfId="0" applyFont="1" applyFill="1" applyBorder="1" applyAlignment="1">
      <alignment horizontal="center" vertical="center"/>
    </xf>
    <xf numFmtId="0" fontId="21" fillId="42" borderId="13" xfId="0" applyFont="1" applyFill="1" applyBorder="1" applyAlignment="1">
      <alignment horizontal="center" vertical="center"/>
    </xf>
    <xf numFmtId="0" fontId="21" fillId="38" borderId="13" xfId="0" applyFont="1" applyFill="1" applyBorder="1" applyAlignment="1">
      <alignment horizontal="center" vertical="center"/>
    </xf>
    <xf numFmtId="0" fontId="21" fillId="49" borderId="13" xfId="0" applyFont="1" applyFill="1" applyBorder="1" applyAlignment="1">
      <alignment horizontal="center" vertical="center"/>
    </xf>
    <xf numFmtId="0" fontId="21" fillId="40" borderId="13" xfId="0" applyFont="1" applyFill="1" applyBorder="1" applyAlignment="1">
      <alignment horizontal="center" vertical="center"/>
    </xf>
    <xf numFmtId="0" fontId="35" fillId="45" borderId="13" xfId="0" applyFont="1" applyFill="1" applyBorder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/>
    </xf>
    <xf numFmtId="0" fontId="58" fillId="0" borderId="13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54" fillId="0" borderId="13" xfId="0" applyFont="1" applyBorder="1" applyAlignment="1">
      <alignment vertical="center"/>
    </xf>
    <xf numFmtId="0" fontId="21" fillId="0" borderId="13" xfId="0" applyFont="1" applyBorder="1" applyAlignment="1">
      <alignment vertical="center" wrapText="1"/>
    </xf>
    <xf numFmtId="1" fontId="19" fillId="0" borderId="13" xfId="0" applyNumberFormat="1" applyFont="1" applyBorder="1" applyAlignment="1">
      <alignment horizontal="center" vertical="center"/>
    </xf>
    <xf numFmtId="0" fontId="60" fillId="0" borderId="13" xfId="0" applyFont="1" applyBorder="1" applyAlignment="1">
      <alignment vertical="center"/>
    </xf>
    <xf numFmtId="14" fontId="48" fillId="0" borderId="13" xfId="0" applyNumberFormat="1" applyFont="1" applyBorder="1" applyAlignment="1">
      <alignment horizontal="center" vertical="center"/>
    </xf>
    <xf numFmtId="166" fontId="48" fillId="0" borderId="13" xfId="0" applyNumberFormat="1" applyFont="1" applyBorder="1" applyAlignment="1">
      <alignment vertical="center"/>
    </xf>
    <xf numFmtId="0" fontId="48" fillId="0" borderId="13" xfId="0" applyFont="1" applyBorder="1" applyAlignment="1">
      <alignment vertical="center"/>
    </xf>
    <xf numFmtId="0" fontId="41" fillId="0" borderId="10" xfId="0" applyFont="1" applyBorder="1" applyAlignment="1">
      <alignment vertical="top"/>
    </xf>
    <xf numFmtId="0" fontId="29" fillId="0" borderId="10" xfId="0" applyFont="1" applyBorder="1" applyAlignment="1">
      <alignment horizontal="center" vertical="top"/>
    </xf>
    <xf numFmtId="164" fontId="26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right" vertical="center"/>
    </xf>
    <xf numFmtId="0" fontId="36" fillId="0" borderId="10" xfId="0" applyFont="1" applyBorder="1" applyAlignment="1">
      <alignment horizontal="right" vertical="center" wrapText="1"/>
    </xf>
    <xf numFmtId="0" fontId="21" fillId="33" borderId="13" xfId="0" applyFont="1" applyFill="1" applyBorder="1" applyAlignment="1">
      <alignment horizontal="center" vertical="center"/>
    </xf>
    <xf numFmtId="1" fontId="34" fillId="50" borderId="13" xfId="0" applyNumberFormat="1" applyFont="1" applyFill="1" applyBorder="1" applyAlignment="1">
      <alignment horizontal="center" vertical="center" wrapText="1"/>
    </xf>
    <xf numFmtId="164" fontId="34" fillId="50" borderId="13" xfId="0" applyNumberFormat="1" applyFont="1" applyFill="1" applyBorder="1" applyAlignment="1">
      <alignment horizontal="center" vertical="center" wrapText="1"/>
    </xf>
    <xf numFmtId="0" fontId="53" fillId="50" borderId="13" xfId="0" applyFont="1" applyFill="1" applyBorder="1" applyAlignment="1">
      <alignment horizontal="center" vertical="center"/>
    </xf>
    <xf numFmtId="0" fontId="28" fillId="50" borderId="13" xfId="0" applyFont="1" applyFill="1" applyBorder="1" applyAlignment="1">
      <alignment horizontal="center" vertical="center" wrapText="1"/>
    </xf>
    <xf numFmtId="0" fontId="18" fillId="50" borderId="13" xfId="0" applyFont="1" applyFill="1" applyBorder="1" applyAlignment="1">
      <alignment horizontal="center" vertical="center" wrapText="1"/>
    </xf>
    <xf numFmtId="0" fontId="20" fillId="50" borderId="13" xfId="0" applyFont="1" applyFill="1" applyBorder="1" applyAlignment="1">
      <alignment horizontal="center" vertical="center" wrapText="1"/>
    </xf>
    <xf numFmtId="165" fontId="18" fillId="50" borderId="13" xfId="0" applyNumberFormat="1" applyFont="1" applyFill="1" applyBorder="1" applyAlignment="1">
      <alignment horizontal="center" vertical="center" wrapText="1"/>
    </xf>
    <xf numFmtId="164" fontId="28" fillId="50" borderId="13" xfId="0" applyNumberFormat="1" applyFont="1" applyFill="1" applyBorder="1" applyAlignment="1">
      <alignment horizontal="center" vertical="center" textRotation="90" wrapText="1"/>
    </xf>
    <xf numFmtId="2" fontId="53" fillId="50" borderId="13" xfId="0" applyNumberFormat="1" applyFont="1" applyFill="1" applyBorder="1" applyAlignment="1">
      <alignment horizontal="center" vertical="center" textRotation="90" wrapText="1"/>
    </xf>
    <xf numFmtId="0" fontId="63" fillId="0" borderId="0" xfId="0" applyFont="1" applyAlignment="1">
      <alignment horizontal="left" vertical="center" wrapText="1"/>
    </xf>
    <xf numFmtId="1" fontId="34" fillId="0" borderId="0" xfId="0" applyNumberFormat="1" applyFont="1" applyAlignment="1">
      <alignment horizontal="left" vertical="center" wrapText="1"/>
    </xf>
    <xf numFmtId="0" fontId="63" fillId="46" borderId="11" xfId="0" applyFont="1" applyFill="1" applyBorder="1" applyAlignment="1">
      <alignment horizontal="left" vertical="center" wrapText="1"/>
    </xf>
    <xf numFmtId="0" fontId="63" fillId="43" borderId="11" xfId="0" applyFont="1" applyFill="1" applyBorder="1" applyAlignment="1">
      <alignment horizontal="left" vertical="center" wrapText="1"/>
    </xf>
    <xf numFmtId="0" fontId="63" fillId="42" borderId="11" xfId="0" applyFont="1" applyFill="1" applyBorder="1" applyAlignment="1">
      <alignment horizontal="left" vertical="center" wrapText="1"/>
    </xf>
    <xf numFmtId="0" fontId="63" fillId="38" borderId="11" xfId="0" applyFont="1" applyFill="1" applyBorder="1" applyAlignment="1">
      <alignment horizontal="left" vertical="center" wrapText="1"/>
    </xf>
    <xf numFmtId="0" fontId="63" fillId="49" borderId="11" xfId="0" applyFont="1" applyFill="1" applyBorder="1" applyAlignment="1">
      <alignment horizontal="left" vertical="center" wrapText="1"/>
    </xf>
    <xf numFmtId="0" fontId="63" fillId="35" borderId="11" xfId="0" applyFont="1" applyFill="1" applyBorder="1" applyAlignment="1">
      <alignment horizontal="left" vertical="center" wrapText="1"/>
    </xf>
    <xf numFmtId="0" fontId="64" fillId="45" borderId="11" xfId="0" applyFont="1" applyFill="1" applyBorder="1" applyAlignment="1">
      <alignment horizontal="left" vertical="center" wrapText="1"/>
    </xf>
    <xf numFmtId="0" fontId="62" fillId="33" borderId="11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1" fontId="20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164" fontId="40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66" fillId="0" borderId="0" xfId="0" applyFont="1" applyAlignment="1">
      <alignment horizontal="center" vertical="center"/>
    </xf>
    <xf numFmtId="0" fontId="52" fillId="51" borderId="13" xfId="0" applyFont="1" applyFill="1" applyBorder="1" applyAlignment="1">
      <alignment horizontal="left" vertical="center"/>
    </xf>
    <xf numFmtId="164" fontId="50" fillId="51" borderId="13" xfId="0" applyNumberFormat="1" applyFont="1" applyFill="1" applyBorder="1" applyAlignment="1">
      <alignment horizontal="center" vertical="center"/>
    </xf>
    <xf numFmtId="0" fontId="52" fillId="51" borderId="13" xfId="0" applyFont="1" applyFill="1" applyBorder="1" applyAlignment="1">
      <alignment horizontal="center" vertical="center"/>
    </xf>
    <xf numFmtId="0" fontId="61" fillId="51" borderId="13" xfId="0" applyFont="1" applyFill="1" applyBorder="1" applyAlignment="1">
      <alignment horizontal="left" vertical="center"/>
    </xf>
    <xf numFmtId="164" fontId="52" fillId="51" borderId="13" xfId="0" applyNumberFormat="1" applyFont="1" applyFill="1" applyBorder="1" applyAlignment="1">
      <alignment horizontal="left" vertical="center"/>
    </xf>
    <xf numFmtId="2" fontId="52" fillId="51" borderId="13" xfId="0" applyNumberFormat="1" applyFont="1" applyFill="1" applyBorder="1" applyAlignment="1">
      <alignment horizontal="left" vertical="center"/>
    </xf>
    <xf numFmtId="0" fontId="59" fillId="51" borderId="13" xfId="0" applyFont="1" applyFill="1" applyBorder="1" applyAlignment="1">
      <alignment vertical="center"/>
    </xf>
    <xf numFmtId="0" fontId="28" fillId="51" borderId="13" xfId="0" applyFont="1" applyFill="1" applyBorder="1" applyAlignment="1">
      <alignment vertical="center"/>
    </xf>
    <xf numFmtId="0" fontId="52" fillId="52" borderId="13" xfId="0" applyFont="1" applyFill="1" applyBorder="1" applyAlignment="1">
      <alignment horizontal="left" vertical="center"/>
    </xf>
    <xf numFmtId="164" fontId="50" fillId="52" borderId="13" xfId="0" applyNumberFormat="1" applyFont="1" applyFill="1" applyBorder="1" applyAlignment="1">
      <alignment horizontal="center" vertical="center"/>
    </xf>
    <xf numFmtId="0" fontId="52" fillId="52" borderId="13" xfId="0" applyFont="1" applyFill="1" applyBorder="1" applyAlignment="1">
      <alignment horizontal="center" vertical="center"/>
    </xf>
    <xf numFmtId="0" fontId="61" fillId="52" borderId="13" xfId="0" applyFont="1" applyFill="1" applyBorder="1" applyAlignment="1">
      <alignment horizontal="left" vertical="center"/>
    </xf>
    <xf numFmtId="164" fontId="52" fillId="52" borderId="13" xfId="0" applyNumberFormat="1" applyFont="1" applyFill="1" applyBorder="1" applyAlignment="1">
      <alignment horizontal="left" vertical="center"/>
    </xf>
    <xf numFmtId="2" fontId="52" fillId="52" borderId="13" xfId="0" applyNumberFormat="1" applyFont="1" applyFill="1" applyBorder="1" applyAlignment="1">
      <alignment horizontal="left" vertical="center"/>
    </xf>
    <xf numFmtId="0" fontId="59" fillId="52" borderId="13" xfId="0" applyFont="1" applyFill="1" applyBorder="1" applyAlignment="1">
      <alignment vertical="center"/>
    </xf>
    <xf numFmtId="0" fontId="28" fillId="52" borderId="13" xfId="0" applyFont="1" applyFill="1" applyBorder="1" applyAlignment="1">
      <alignment vertical="center"/>
    </xf>
    <xf numFmtId="0" fontId="52" fillId="53" borderId="13" xfId="0" applyFont="1" applyFill="1" applyBorder="1" applyAlignment="1">
      <alignment horizontal="left" vertical="center"/>
    </xf>
    <xf numFmtId="164" fontId="50" fillId="53" borderId="13" xfId="0" applyNumberFormat="1" applyFont="1" applyFill="1" applyBorder="1" applyAlignment="1">
      <alignment horizontal="center" vertical="center"/>
    </xf>
    <xf numFmtId="0" fontId="52" fillId="53" borderId="13" xfId="0" applyFont="1" applyFill="1" applyBorder="1" applyAlignment="1">
      <alignment horizontal="center" vertical="center"/>
    </xf>
    <xf numFmtId="0" fontId="61" fillId="53" borderId="13" xfId="0" applyFont="1" applyFill="1" applyBorder="1" applyAlignment="1">
      <alignment horizontal="left" vertical="center"/>
    </xf>
    <xf numFmtId="164" fontId="52" fillId="53" borderId="13" xfId="0" applyNumberFormat="1" applyFont="1" applyFill="1" applyBorder="1" applyAlignment="1">
      <alignment horizontal="left" vertical="center"/>
    </xf>
    <xf numFmtId="2" fontId="52" fillId="53" borderId="13" xfId="0" applyNumberFormat="1" applyFont="1" applyFill="1" applyBorder="1" applyAlignment="1">
      <alignment horizontal="left" vertical="center"/>
    </xf>
    <xf numFmtId="0" fontId="59" fillId="53" borderId="13" xfId="0" applyFont="1" applyFill="1" applyBorder="1" applyAlignment="1">
      <alignment vertical="center"/>
    </xf>
    <xf numFmtId="0" fontId="28" fillId="53" borderId="13" xfId="0" applyFont="1" applyFill="1" applyBorder="1" applyAlignment="1">
      <alignment vertical="center"/>
    </xf>
    <xf numFmtId="0" fontId="52" fillId="54" borderId="13" xfId="0" applyFont="1" applyFill="1" applyBorder="1" applyAlignment="1">
      <alignment horizontal="left" vertical="center"/>
    </xf>
    <xf numFmtId="164" fontId="50" fillId="54" borderId="13" xfId="0" applyNumberFormat="1" applyFont="1" applyFill="1" applyBorder="1" applyAlignment="1">
      <alignment horizontal="center" vertical="center"/>
    </xf>
    <xf numFmtId="0" fontId="52" fillId="54" borderId="13" xfId="0" applyFont="1" applyFill="1" applyBorder="1" applyAlignment="1">
      <alignment horizontal="center" vertical="center"/>
    </xf>
    <xf numFmtId="0" fontId="61" fillId="54" borderId="13" xfId="0" applyFont="1" applyFill="1" applyBorder="1" applyAlignment="1">
      <alignment horizontal="left" vertical="center"/>
    </xf>
    <xf numFmtId="164" fontId="52" fillId="54" borderId="13" xfId="0" applyNumberFormat="1" applyFont="1" applyFill="1" applyBorder="1" applyAlignment="1">
      <alignment horizontal="left" vertical="center"/>
    </xf>
    <xf numFmtId="2" fontId="52" fillId="54" borderId="13" xfId="0" applyNumberFormat="1" applyFont="1" applyFill="1" applyBorder="1" applyAlignment="1">
      <alignment horizontal="left" vertical="center"/>
    </xf>
    <xf numFmtId="0" fontId="59" fillId="54" borderId="13" xfId="0" applyFont="1" applyFill="1" applyBorder="1" applyAlignment="1">
      <alignment vertical="center"/>
    </xf>
    <xf numFmtId="0" fontId="28" fillId="54" borderId="13" xfId="0" applyFont="1" applyFill="1" applyBorder="1" applyAlignment="1">
      <alignment vertical="center"/>
    </xf>
    <xf numFmtId="0" fontId="59" fillId="55" borderId="13" xfId="0" applyFont="1" applyFill="1" applyBorder="1" applyAlignment="1">
      <alignment vertical="center"/>
    </xf>
    <xf numFmtId="0" fontId="59" fillId="56" borderId="13" xfId="0" applyFont="1" applyFill="1" applyBorder="1" applyAlignment="1">
      <alignment vertical="center"/>
    </xf>
    <xf numFmtId="0" fontId="52" fillId="55" borderId="13" xfId="0" applyFont="1" applyFill="1" applyBorder="1" applyAlignment="1">
      <alignment horizontal="left" vertical="center"/>
    </xf>
    <xf numFmtId="164" fontId="50" fillId="55" borderId="13" xfId="0" applyNumberFormat="1" applyFont="1" applyFill="1" applyBorder="1" applyAlignment="1">
      <alignment horizontal="center" vertical="center"/>
    </xf>
    <xf numFmtId="0" fontId="52" fillId="55" borderId="13" xfId="0" applyFont="1" applyFill="1" applyBorder="1" applyAlignment="1">
      <alignment horizontal="center" vertical="center"/>
    </xf>
    <xf numFmtId="0" fontId="61" fillId="55" borderId="13" xfId="0" applyFont="1" applyFill="1" applyBorder="1" applyAlignment="1">
      <alignment horizontal="left" vertical="center"/>
    </xf>
    <xf numFmtId="164" fontId="52" fillId="55" borderId="13" xfId="0" applyNumberFormat="1" applyFont="1" applyFill="1" applyBorder="1" applyAlignment="1">
      <alignment horizontal="left" vertical="center"/>
    </xf>
    <xf numFmtId="2" fontId="52" fillId="55" borderId="13" xfId="0" applyNumberFormat="1" applyFont="1" applyFill="1" applyBorder="1" applyAlignment="1">
      <alignment horizontal="left" vertical="center"/>
    </xf>
    <xf numFmtId="0" fontId="28" fillId="55" borderId="13" xfId="0" applyFont="1" applyFill="1" applyBorder="1" applyAlignment="1">
      <alignment vertical="center"/>
    </xf>
    <xf numFmtId="0" fontId="52" fillId="56" borderId="13" xfId="0" applyFont="1" applyFill="1" applyBorder="1" applyAlignment="1">
      <alignment horizontal="left" vertical="center"/>
    </xf>
    <xf numFmtId="164" fontId="50" fillId="56" borderId="13" xfId="0" applyNumberFormat="1" applyFont="1" applyFill="1" applyBorder="1" applyAlignment="1">
      <alignment horizontal="center" vertical="center"/>
    </xf>
    <xf numFmtId="0" fontId="52" fillId="56" borderId="13" xfId="0" applyFont="1" applyFill="1" applyBorder="1" applyAlignment="1">
      <alignment horizontal="center" vertical="center"/>
    </xf>
    <xf numFmtId="0" fontId="61" fillId="56" borderId="13" xfId="0" applyFont="1" applyFill="1" applyBorder="1" applyAlignment="1">
      <alignment horizontal="left" vertical="center"/>
    </xf>
    <xf numFmtId="164" fontId="52" fillId="56" borderId="13" xfId="0" applyNumberFormat="1" applyFont="1" applyFill="1" applyBorder="1" applyAlignment="1">
      <alignment horizontal="left" vertical="center"/>
    </xf>
    <xf numFmtId="2" fontId="52" fillId="56" borderId="13" xfId="0" applyNumberFormat="1" applyFont="1" applyFill="1" applyBorder="1" applyAlignment="1">
      <alignment horizontal="left" vertical="center"/>
    </xf>
    <xf numFmtId="0" fontId="28" fillId="56" borderId="13" xfId="0" applyFont="1" applyFill="1" applyBorder="1" applyAlignment="1">
      <alignment vertical="center"/>
    </xf>
    <xf numFmtId="2" fontId="21" fillId="53" borderId="13" xfId="0" applyNumberFormat="1" applyFont="1" applyFill="1" applyBorder="1" applyAlignment="1">
      <alignment horizontal="center" vertical="center"/>
    </xf>
    <xf numFmtId="0" fontId="58" fillId="52" borderId="13" xfId="0" applyFont="1" applyFill="1" applyBorder="1" applyAlignment="1">
      <alignment vertical="center"/>
    </xf>
    <xf numFmtId="0" fontId="58" fillId="56" borderId="13" xfId="0" applyFont="1" applyFill="1" applyBorder="1" applyAlignment="1">
      <alignment vertical="center"/>
    </xf>
    <xf numFmtId="0" fontId="58" fillId="54" borderId="13" xfId="0" applyFont="1" applyFill="1" applyBorder="1" applyAlignment="1">
      <alignment vertical="center"/>
    </xf>
    <xf numFmtId="0" fontId="69" fillId="54" borderId="13" xfId="0" applyFont="1" applyFill="1" applyBorder="1" applyAlignment="1">
      <alignment vertical="center"/>
    </xf>
    <xf numFmtId="0" fontId="58" fillId="55" borderId="13" xfId="0" applyFont="1" applyFill="1" applyBorder="1" applyAlignment="1">
      <alignment vertical="center"/>
    </xf>
    <xf numFmtId="0" fontId="55" fillId="0" borderId="0" xfId="0" applyFont="1" applyAlignment="1">
      <alignment horizontal="center" vertical="center" wrapText="1"/>
    </xf>
    <xf numFmtId="0" fontId="4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64" fontId="55" fillId="0" borderId="14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55" fillId="35" borderId="14" xfId="0" applyFont="1" applyFill="1" applyBorder="1" applyAlignment="1">
      <alignment horizontal="center" vertical="center"/>
    </xf>
    <xf numFmtId="0" fontId="55" fillId="35" borderId="14" xfId="0" applyFont="1" applyFill="1" applyBorder="1" applyAlignment="1">
      <alignment horizontal="left" vertical="center" wrapText="1"/>
    </xf>
    <xf numFmtId="0" fontId="0" fillId="35" borderId="14" xfId="0" applyFill="1" applyBorder="1" applyAlignment="1">
      <alignment horizontal="left" vertical="center" wrapText="1"/>
    </xf>
    <xf numFmtId="164" fontId="55" fillId="35" borderId="14" xfId="0" applyNumberFormat="1" applyFont="1" applyFill="1" applyBorder="1" applyAlignment="1">
      <alignment horizontal="center" vertical="center"/>
    </xf>
    <xf numFmtId="0" fontId="40" fillId="41" borderId="14" xfId="0" applyFont="1" applyFill="1" applyBorder="1" applyAlignment="1">
      <alignment vertical="center"/>
    </xf>
    <xf numFmtId="0" fontId="40" fillId="41" borderId="14" xfId="0" applyFont="1" applyFill="1" applyBorder="1" applyAlignment="1">
      <alignment horizontal="center" vertical="center"/>
    </xf>
    <xf numFmtId="0" fontId="40" fillId="41" borderId="14" xfId="0" applyFont="1" applyFill="1" applyBorder="1" applyAlignment="1">
      <alignment horizontal="left" vertical="center"/>
    </xf>
    <xf numFmtId="164" fontId="40" fillId="41" borderId="14" xfId="0" applyNumberFormat="1" applyFont="1" applyFill="1" applyBorder="1" applyAlignment="1">
      <alignment horizontal="center" vertical="center"/>
    </xf>
    <xf numFmtId="0" fontId="70" fillId="45" borderId="15" xfId="0" applyFont="1" applyFill="1" applyBorder="1" applyAlignment="1">
      <alignment horizontal="center" vertical="center" wrapText="1"/>
    </xf>
    <xf numFmtId="0" fontId="71" fillId="45" borderId="16" xfId="0" applyFont="1" applyFill="1" applyBorder="1" applyAlignment="1">
      <alignment horizontal="center" vertical="center" wrapText="1"/>
    </xf>
    <xf numFmtId="0" fontId="13" fillId="45" borderId="16" xfId="0" applyFont="1" applyFill="1" applyBorder="1" applyAlignment="1">
      <alignment horizontal="center" vertical="center" wrapText="1"/>
    </xf>
    <xf numFmtId="164" fontId="71" fillId="45" borderId="17" xfId="0" applyNumberFormat="1" applyFont="1" applyFill="1" applyBorder="1" applyAlignment="1">
      <alignment horizontal="center" vertical="center" wrapText="1"/>
    </xf>
    <xf numFmtId="0" fontId="27" fillId="55" borderId="18" xfId="0" applyFont="1" applyFill="1" applyBorder="1" applyAlignment="1">
      <alignment horizontal="center"/>
    </xf>
    <xf numFmtId="0" fontId="23" fillId="55" borderId="19" xfId="0" applyFont="1" applyFill="1" applyBorder="1" applyAlignment="1">
      <alignment horizontal="center" vertical="top"/>
    </xf>
    <xf numFmtId="0" fontId="16" fillId="51" borderId="18" xfId="0" applyFont="1" applyFill="1" applyBorder="1" applyAlignment="1">
      <alignment horizontal="left"/>
    </xf>
    <xf numFmtId="0" fontId="23" fillId="51" borderId="19" xfId="0" applyFont="1" applyFill="1" applyBorder="1" applyAlignment="1">
      <alignment horizontal="center" vertical="top"/>
    </xf>
    <xf numFmtId="0" fontId="27" fillId="54" borderId="18" xfId="0" applyFont="1" applyFill="1" applyBorder="1" applyAlignment="1">
      <alignment horizontal="center"/>
    </xf>
    <xf numFmtId="0" fontId="23" fillId="54" borderId="19" xfId="0" applyFont="1" applyFill="1" applyBorder="1" applyAlignment="1">
      <alignment horizontal="center" vertical="top"/>
    </xf>
    <xf numFmtId="0" fontId="27" fillId="56" borderId="18" xfId="0" applyFont="1" applyFill="1" applyBorder="1" applyAlignment="1">
      <alignment horizontal="center"/>
    </xf>
    <xf numFmtId="0" fontId="23" fillId="56" borderId="19" xfId="0" applyFont="1" applyFill="1" applyBorder="1" applyAlignment="1">
      <alignment horizontal="center" vertical="top"/>
    </xf>
    <xf numFmtId="0" fontId="27" fillId="53" borderId="18" xfId="0" applyFont="1" applyFill="1" applyBorder="1" applyAlignment="1">
      <alignment horizontal="center"/>
    </xf>
    <xf numFmtId="0" fontId="23" fillId="53" borderId="19" xfId="0" applyFont="1" applyFill="1" applyBorder="1" applyAlignment="1">
      <alignment horizontal="center" vertical="top"/>
    </xf>
    <xf numFmtId="0" fontId="27" fillId="52" borderId="18" xfId="0" applyFont="1" applyFill="1" applyBorder="1" applyAlignment="1">
      <alignment horizontal="center"/>
    </xf>
    <xf numFmtId="0" fontId="23" fillId="52" borderId="19" xfId="0" applyFont="1" applyFill="1" applyBorder="1" applyAlignment="1">
      <alignment horizontal="center" vertical="top"/>
    </xf>
    <xf numFmtId="0" fontId="26" fillId="55" borderId="20" xfId="0" applyFont="1" applyFill="1" applyBorder="1" applyAlignment="1">
      <alignment horizontal="left" vertical="center"/>
    </xf>
    <xf numFmtId="0" fontId="26" fillId="55" borderId="20" xfId="0" applyFont="1" applyFill="1" applyBorder="1" applyAlignment="1">
      <alignment vertical="center"/>
    </xf>
    <xf numFmtId="0" fontId="26" fillId="55" borderId="20" xfId="0" applyFont="1" applyFill="1" applyBorder="1" applyAlignment="1">
      <alignment horizontal="center" vertical="center"/>
    </xf>
    <xf numFmtId="0" fontId="26" fillId="51" borderId="20" xfId="0" applyFont="1" applyFill="1" applyBorder="1" applyAlignment="1">
      <alignment horizontal="left" vertical="center"/>
    </xf>
    <xf numFmtId="0" fontId="26" fillId="51" borderId="20" xfId="0" applyFont="1" applyFill="1" applyBorder="1" applyAlignment="1">
      <alignment vertical="center"/>
    </xf>
    <xf numFmtId="0" fontId="26" fillId="51" borderId="20" xfId="0" applyFont="1" applyFill="1" applyBorder="1" applyAlignment="1">
      <alignment horizontal="center" vertical="center"/>
    </xf>
    <xf numFmtId="0" fontId="26" fillId="54" borderId="20" xfId="0" applyFont="1" applyFill="1" applyBorder="1" applyAlignment="1">
      <alignment horizontal="left" vertical="center"/>
    </xf>
    <xf numFmtId="0" fontId="26" fillId="54" borderId="20" xfId="0" applyFont="1" applyFill="1" applyBorder="1" applyAlignment="1">
      <alignment vertical="center"/>
    </xf>
    <xf numFmtId="0" fontId="26" fillId="54" borderId="20" xfId="0" applyFont="1" applyFill="1" applyBorder="1" applyAlignment="1">
      <alignment horizontal="center" vertical="center"/>
    </xf>
    <xf numFmtId="0" fontId="26" fillId="56" borderId="20" xfId="0" applyFont="1" applyFill="1" applyBorder="1" applyAlignment="1">
      <alignment horizontal="left" vertical="center"/>
    </xf>
    <xf numFmtId="0" fontId="26" fillId="56" borderId="20" xfId="0" applyFont="1" applyFill="1" applyBorder="1" applyAlignment="1">
      <alignment vertical="center"/>
    </xf>
    <xf numFmtId="0" fontId="26" fillId="56" borderId="20" xfId="0" applyFont="1" applyFill="1" applyBorder="1" applyAlignment="1">
      <alignment horizontal="center" vertical="center"/>
    </xf>
    <xf numFmtId="0" fontId="26" fillId="53" borderId="20" xfId="0" applyFont="1" applyFill="1" applyBorder="1" applyAlignment="1">
      <alignment horizontal="left" vertical="center"/>
    </xf>
    <xf numFmtId="0" fontId="26" fillId="53" borderId="20" xfId="0" applyFont="1" applyFill="1" applyBorder="1" applyAlignment="1">
      <alignment vertical="center"/>
    </xf>
    <xf numFmtId="0" fontId="26" fillId="53" borderId="20" xfId="0" applyFont="1" applyFill="1" applyBorder="1" applyAlignment="1">
      <alignment horizontal="center" vertical="center"/>
    </xf>
    <xf numFmtId="0" fontId="26" fillId="52" borderId="20" xfId="0" applyFont="1" applyFill="1" applyBorder="1" applyAlignment="1">
      <alignment horizontal="left" vertical="center"/>
    </xf>
    <xf numFmtId="0" fontId="26" fillId="52" borderId="20" xfId="0" applyFont="1" applyFill="1" applyBorder="1" applyAlignment="1">
      <alignment vertical="center"/>
    </xf>
    <xf numFmtId="0" fontId="26" fillId="52" borderId="20" xfId="0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36" fillId="0" borderId="0" xfId="0" applyFont="1" applyAlignment="1">
      <alignment horizontal="right" vertical="center"/>
    </xf>
    <xf numFmtId="1" fontId="26" fillId="0" borderId="0" xfId="0" applyNumberFormat="1" applyFont="1" applyAlignment="1">
      <alignment vertical="center"/>
    </xf>
    <xf numFmtId="2" fontId="37" fillId="37" borderId="10" xfId="0" applyNumberFormat="1" applyFont="1" applyFill="1" applyBorder="1" applyAlignment="1">
      <alignment horizontal="center" vertical="center" wrapText="1"/>
    </xf>
    <xf numFmtId="164" fontId="37" fillId="37" borderId="10" xfId="0" applyNumberFormat="1" applyFont="1" applyFill="1" applyBorder="1" applyAlignment="1">
      <alignment horizontal="center" vertical="center" wrapText="1"/>
    </xf>
    <xf numFmtId="164" fontId="37" fillId="47" borderId="10" xfId="0" applyNumberFormat="1" applyFont="1" applyFill="1" applyBorder="1" applyAlignment="1">
      <alignment horizontal="center" vertical="center" wrapText="1"/>
    </xf>
    <xf numFmtId="0" fontId="72" fillId="0" borderId="0" xfId="0" applyFont="1"/>
    <xf numFmtId="0" fontId="73" fillId="36" borderId="10" xfId="0" applyFont="1" applyFill="1" applyBorder="1" applyAlignment="1">
      <alignment horizontal="center" vertical="center" wrapText="1"/>
    </xf>
    <xf numFmtId="1" fontId="73" fillId="36" borderId="10" xfId="0" applyNumberFormat="1" applyFont="1" applyFill="1" applyBorder="1" applyAlignment="1">
      <alignment horizontal="center" vertical="center" wrapText="1"/>
    </xf>
    <xf numFmtId="2" fontId="74" fillId="37" borderId="10" xfId="0" applyNumberFormat="1" applyFont="1" applyFill="1" applyBorder="1" applyAlignment="1">
      <alignment horizontal="center" vertical="center" wrapText="1"/>
    </xf>
    <xf numFmtId="164" fontId="74" fillId="37" borderId="10" xfId="0" applyNumberFormat="1" applyFont="1" applyFill="1" applyBorder="1" applyAlignment="1">
      <alignment horizontal="center" vertical="center" wrapText="1"/>
    </xf>
    <xf numFmtId="164" fontId="74" fillId="47" borderId="10" xfId="0" applyNumberFormat="1" applyFont="1" applyFill="1" applyBorder="1" applyAlignment="1">
      <alignment horizontal="center" vertical="center" wrapText="1"/>
    </xf>
    <xf numFmtId="0" fontId="75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68" fillId="0" borderId="0" xfId="0" applyFont="1" applyAlignment="1">
      <alignment horizontal="center" vertical="center"/>
    </xf>
    <xf numFmtId="0" fontId="75" fillId="0" borderId="0" xfId="0" applyFont="1" applyAlignment="1">
      <alignment horizontal="left" vertical="top"/>
    </xf>
    <xf numFmtId="15" fontId="76" fillId="0" borderId="0" xfId="0" applyNumberFormat="1" applyFont="1" applyAlignment="1">
      <alignment horizontal="left" vertical="center"/>
    </xf>
    <xf numFmtId="0" fontId="56" fillId="0" borderId="21" xfId="0" applyFont="1" applyBorder="1" applyAlignment="1">
      <alignment horizontal="left" vertical="top"/>
    </xf>
    <xf numFmtId="0" fontId="41" fillId="0" borderId="0" xfId="0" applyFont="1" applyAlignment="1">
      <alignment vertical="top"/>
    </xf>
    <xf numFmtId="0" fontId="29" fillId="0" borderId="0" xfId="0" applyFont="1" applyAlignment="1">
      <alignment horizontal="center" vertical="top"/>
    </xf>
    <xf numFmtId="0" fontId="56" fillId="0" borderId="0" xfId="0" applyFont="1" applyAlignment="1">
      <alignment horizontal="left" vertical="top"/>
    </xf>
    <xf numFmtId="0" fontId="56" fillId="44" borderId="22" xfId="0" applyFont="1" applyFill="1" applyBorder="1" applyAlignment="1">
      <alignment horizontal="left" vertical="top"/>
    </xf>
    <xf numFmtId="0" fontId="56" fillId="0" borderId="22" xfId="0" applyFont="1" applyBorder="1" applyAlignment="1">
      <alignment horizontal="left" vertical="top"/>
    </xf>
    <xf numFmtId="0" fontId="56" fillId="0" borderId="0" xfId="0" applyFont="1" applyAlignment="1">
      <alignment horizontal="center" vertical="top"/>
    </xf>
    <xf numFmtId="0" fontId="29" fillId="44" borderId="23" xfId="0" applyFont="1" applyFill="1" applyBorder="1" applyAlignment="1">
      <alignment horizontal="center" vertical="top"/>
    </xf>
    <xf numFmtId="0" fontId="56" fillId="0" borderId="23" xfId="0" applyFont="1" applyBorder="1" applyAlignment="1">
      <alignment horizontal="center" vertical="top"/>
    </xf>
    <xf numFmtId="0" fontId="29" fillId="44" borderId="23" xfId="0" applyFont="1" applyFill="1" applyBorder="1" applyAlignment="1">
      <alignment horizontal="left" vertical="top"/>
    </xf>
    <xf numFmtId="0" fontId="56" fillId="0" borderId="24" xfId="0" applyFont="1" applyBorder="1" applyAlignment="1">
      <alignment horizontal="center" vertical="top"/>
    </xf>
    <xf numFmtId="0" fontId="56" fillId="0" borderId="25" xfId="0" applyFont="1" applyBorder="1" applyAlignment="1">
      <alignment horizontal="center" vertical="top"/>
    </xf>
    <xf numFmtId="0" fontId="56" fillId="0" borderId="25" xfId="0" applyFont="1" applyBorder="1" applyAlignment="1">
      <alignment horizontal="left" vertical="top"/>
    </xf>
    <xf numFmtId="0" fontId="56" fillId="0" borderId="26" xfId="0" applyFont="1" applyBorder="1" applyAlignment="1">
      <alignment horizontal="left" vertical="top"/>
    </xf>
    <xf numFmtId="0" fontId="29" fillId="0" borderId="27" xfId="0" applyFont="1" applyBorder="1" applyAlignment="1">
      <alignment horizontal="center" vertical="top" wrapText="1"/>
    </xf>
    <xf numFmtId="0" fontId="29" fillId="0" borderId="28" xfId="0" applyFont="1" applyBorder="1" applyAlignment="1">
      <alignment horizontal="center" vertical="top"/>
    </xf>
    <xf numFmtId="0" fontId="29" fillId="0" borderId="29" xfId="0" applyFont="1" applyBorder="1" applyAlignment="1">
      <alignment horizontal="center" vertical="top"/>
    </xf>
    <xf numFmtId="0" fontId="41" fillId="44" borderId="30" xfId="0" applyFont="1" applyFill="1" applyBorder="1" applyAlignment="1">
      <alignment vertical="top"/>
    </xf>
    <xf numFmtId="0" fontId="41" fillId="44" borderId="31" xfId="0" applyFont="1" applyFill="1" applyBorder="1" applyAlignment="1">
      <alignment vertical="top"/>
    </xf>
    <xf numFmtId="0" fontId="41" fillId="44" borderId="32" xfId="0" applyFont="1" applyFill="1" applyBorder="1" applyAlignment="1">
      <alignment vertical="top"/>
    </xf>
    <xf numFmtId="0" fontId="36" fillId="39" borderId="10" xfId="0" applyFont="1" applyFill="1" applyBorder="1" applyAlignment="1">
      <alignment horizontal="right" vertical="center" wrapText="1"/>
    </xf>
    <xf numFmtId="0" fontId="29" fillId="39" borderId="10" xfId="0" applyFont="1" applyFill="1" applyBorder="1" applyAlignment="1">
      <alignment horizontal="right" vertical="center" wrapText="1"/>
    </xf>
    <xf numFmtId="0" fontId="65" fillId="49" borderId="14" xfId="0" applyFont="1" applyFill="1" applyBorder="1" applyAlignment="1">
      <alignment horizontal="center" vertical="center" textRotation="90" wrapText="1"/>
    </xf>
    <xf numFmtId="0" fontId="65" fillId="46" borderId="14" xfId="0" applyFont="1" applyFill="1" applyBorder="1" applyAlignment="1">
      <alignment horizontal="center" vertical="center" textRotation="90"/>
    </xf>
    <xf numFmtId="0" fontId="27" fillId="49" borderId="14" xfId="0" applyFont="1" applyFill="1" applyBorder="1" applyAlignment="1">
      <alignment horizontal="center" vertical="center" wrapText="1"/>
    </xf>
    <xf numFmtId="0" fontId="27" fillId="46" borderId="14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rgb="FF66FF99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</dxfs>
  <tableStyles count="0" defaultTableStyle="TableStyleMedium9" defaultPivotStyle="PivotStyleLight16"/>
  <colors>
    <mruColors>
      <color rgb="FF97BAFF"/>
      <color rgb="FFCC99FF"/>
      <color rgb="FF99FF99"/>
      <color rgb="FF00FF99"/>
      <color rgb="FF99CC00"/>
      <color rgb="FF99FFCC"/>
      <color rgb="FF99FF33"/>
      <color rgb="FF00CC66"/>
      <color rgb="FFCC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138112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248775" y="409575"/>
          <a:ext cx="0" cy="133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247650</xdr:rowOff>
    </xdr:from>
    <xdr:to>
      <xdr:col>15</xdr:col>
      <xdr:colOff>0</xdr:colOff>
      <xdr:row>1</xdr:row>
      <xdr:rowOff>133703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0EAD52-C411-47BA-9772-2D2DDDF4790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721850" y="215900"/>
          <a:ext cx="0" cy="1354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29"/>
  <sheetViews>
    <sheetView tabSelected="1" zoomScaleNormal="100" workbookViewId="0">
      <pane xSplit="2" topLeftCell="C1" activePane="topRight" state="frozen"/>
      <selection pane="topRight" activeCell="A11" sqref="A11"/>
    </sheetView>
  </sheetViews>
  <sheetFormatPr defaultColWidth="5.42578125" defaultRowHeight="12.75"/>
  <cols>
    <col min="1" max="1" width="27.5703125" style="4" customWidth="1"/>
    <col min="2" max="2" width="5.42578125" style="5"/>
    <col min="3" max="58" width="8.7109375" style="6" customWidth="1"/>
    <col min="59" max="16384" width="5.42578125" style="6"/>
  </cols>
  <sheetData>
    <row r="1" spans="1:58" ht="18.75">
      <c r="A1" s="240" t="s">
        <v>214</v>
      </c>
    </row>
    <row r="2" spans="1:58" s="228" customFormat="1" ht="18.75">
      <c r="A2" s="229"/>
      <c r="B2" s="230"/>
      <c r="C2" s="210" t="s">
        <v>175</v>
      </c>
      <c r="D2" s="210"/>
      <c r="E2" s="210"/>
      <c r="F2" s="210"/>
      <c r="G2" s="211"/>
      <c r="H2" s="212"/>
      <c r="I2" s="211"/>
      <c r="J2" s="211"/>
      <c r="K2" s="211"/>
      <c r="L2" s="211"/>
      <c r="M2" s="210"/>
      <c r="N2" s="211"/>
      <c r="O2" s="213" t="s">
        <v>176</v>
      </c>
      <c r="P2" s="214"/>
      <c r="Q2" s="215"/>
      <c r="R2" s="214"/>
      <c r="S2" s="214"/>
      <c r="T2" s="214"/>
      <c r="U2" s="213"/>
      <c r="V2" s="214"/>
      <c r="W2" s="216" t="s">
        <v>177</v>
      </c>
      <c r="X2" s="216"/>
      <c r="Y2" s="216"/>
      <c r="Z2" s="217"/>
      <c r="AA2" s="218"/>
      <c r="AB2" s="217"/>
      <c r="AC2" s="217"/>
      <c r="AD2" s="217"/>
      <c r="AE2" s="217"/>
      <c r="AF2" s="216"/>
      <c r="AG2" s="217"/>
      <c r="AH2" s="219" t="s">
        <v>212</v>
      </c>
      <c r="AI2" s="220"/>
      <c r="AJ2" s="221"/>
      <c r="AK2" s="220"/>
      <c r="AL2" s="220"/>
      <c r="AM2" s="220"/>
      <c r="AN2" s="219"/>
      <c r="AO2" s="220"/>
      <c r="AP2" s="220"/>
      <c r="AQ2" s="222" t="s">
        <v>178</v>
      </c>
      <c r="AR2" s="223"/>
      <c r="AS2" s="224"/>
      <c r="AT2" s="223"/>
      <c r="AU2" s="223"/>
      <c r="AV2" s="223"/>
      <c r="AW2" s="222"/>
      <c r="AX2" s="223"/>
      <c r="AY2" s="225" t="s">
        <v>179</v>
      </c>
      <c r="AZ2" s="226"/>
      <c r="BA2" s="227"/>
      <c r="BB2" s="226"/>
      <c r="BC2" s="226"/>
      <c r="BD2" s="226"/>
      <c r="BE2" s="225"/>
      <c r="BF2" s="226"/>
    </row>
    <row r="3" spans="1:58" s="111" customFormat="1">
      <c r="A3" s="112"/>
      <c r="B3" s="113"/>
      <c r="C3" s="114" t="s">
        <v>78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 t="s">
        <v>79</v>
      </c>
      <c r="P3" s="114"/>
      <c r="Q3" s="114"/>
      <c r="R3" s="114"/>
      <c r="S3" s="114"/>
      <c r="T3" s="114"/>
      <c r="U3" s="114"/>
      <c r="V3" s="114"/>
      <c r="W3" s="114" t="s">
        <v>94</v>
      </c>
      <c r="X3" s="114"/>
      <c r="Y3" s="114"/>
      <c r="Z3" s="114"/>
      <c r="AA3" s="114"/>
      <c r="AB3" s="114"/>
      <c r="AC3" s="114"/>
      <c r="AD3" s="114"/>
      <c r="AF3" s="114"/>
      <c r="AG3" s="114"/>
      <c r="AH3" s="114" t="s">
        <v>102</v>
      </c>
      <c r="AI3" s="114"/>
      <c r="AJ3" s="114"/>
      <c r="AK3" s="114"/>
      <c r="AL3" s="114"/>
      <c r="AM3" s="114"/>
      <c r="AN3" s="114"/>
      <c r="AP3" s="114"/>
      <c r="AQ3" s="114" t="s">
        <v>110</v>
      </c>
      <c r="AR3" s="114"/>
      <c r="AS3" s="114"/>
      <c r="AT3" s="114"/>
      <c r="AU3" s="114"/>
      <c r="AV3" s="114"/>
      <c r="AW3" s="114"/>
      <c r="AX3" s="114"/>
      <c r="AY3" s="114" t="s">
        <v>118</v>
      </c>
      <c r="AZ3" s="114"/>
      <c r="BA3" s="114"/>
      <c r="BB3" s="114"/>
      <c r="BC3" s="114"/>
      <c r="BD3" s="114"/>
      <c r="BE3" s="114"/>
      <c r="BF3" s="114"/>
    </row>
    <row r="4" spans="1:58" s="101" customFormat="1" ht="21.75" customHeight="1">
      <c r="B4" s="102" t="s">
        <v>9</v>
      </c>
      <c r="C4" s="103" t="s">
        <v>19</v>
      </c>
      <c r="D4" s="103" t="s">
        <v>19</v>
      </c>
      <c r="E4" s="103" t="s">
        <v>19</v>
      </c>
      <c r="F4" s="103" t="s">
        <v>19</v>
      </c>
      <c r="G4" s="104" t="s">
        <v>25</v>
      </c>
      <c r="H4" s="105" t="s">
        <v>174</v>
      </c>
      <c r="I4" s="106" t="s">
        <v>26</v>
      </c>
      <c r="J4" s="107" t="s">
        <v>27</v>
      </c>
      <c r="K4" s="108" t="s">
        <v>28</v>
      </c>
      <c r="L4" s="108" t="s">
        <v>28</v>
      </c>
      <c r="M4" s="109" t="s">
        <v>20</v>
      </c>
      <c r="N4" s="110" t="s">
        <v>21</v>
      </c>
      <c r="O4" s="103" t="s">
        <v>19</v>
      </c>
      <c r="P4" s="104" t="s">
        <v>25</v>
      </c>
      <c r="Q4" s="105" t="s">
        <v>174</v>
      </c>
      <c r="R4" s="106" t="s">
        <v>26</v>
      </c>
      <c r="S4" s="107" t="s">
        <v>27</v>
      </c>
      <c r="T4" s="108" t="s">
        <v>28</v>
      </c>
      <c r="U4" s="109" t="s">
        <v>20</v>
      </c>
      <c r="V4" s="110" t="s">
        <v>21</v>
      </c>
      <c r="W4" s="103" t="s">
        <v>19</v>
      </c>
      <c r="X4" s="103" t="s">
        <v>19</v>
      </c>
      <c r="Y4" s="103" t="s">
        <v>19</v>
      </c>
      <c r="Z4" s="104" t="s">
        <v>25</v>
      </c>
      <c r="AA4" s="105" t="s">
        <v>174</v>
      </c>
      <c r="AB4" s="106" t="s">
        <v>26</v>
      </c>
      <c r="AC4" s="107" t="s">
        <v>27</v>
      </c>
      <c r="AD4" s="108" t="s">
        <v>28</v>
      </c>
      <c r="AE4" s="108" t="s">
        <v>28</v>
      </c>
      <c r="AF4" s="109" t="s">
        <v>20</v>
      </c>
      <c r="AG4" s="110" t="s">
        <v>21</v>
      </c>
      <c r="AH4" s="103" t="s">
        <v>19</v>
      </c>
      <c r="AI4" s="104" t="s">
        <v>25</v>
      </c>
      <c r="AJ4" s="105" t="s">
        <v>174</v>
      </c>
      <c r="AK4" s="106" t="s">
        <v>26</v>
      </c>
      <c r="AL4" s="107" t="s">
        <v>27</v>
      </c>
      <c r="AM4" s="108" t="s">
        <v>28</v>
      </c>
      <c r="AN4" s="109" t="s">
        <v>20</v>
      </c>
      <c r="AO4" s="109" t="s">
        <v>20</v>
      </c>
      <c r="AP4" s="110" t="s">
        <v>21</v>
      </c>
      <c r="AQ4" s="103" t="s">
        <v>19</v>
      </c>
      <c r="AR4" s="104" t="s">
        <v>25</v>
      </c>
      <c r="AS4" s="105" t="s">
        <v>174</v>
      </c>
      <c r="AT4" s="106" t="s">
        <v>26</v>
      </c>
      <c r="AU4" s="107" t="s">
        <v>27</v>
      </c>
      <c r="AV4" s="108" t="s">
        <v>28</v>
      </c>
      <c r="AW4" s="109" t="s">
        <v>20</v>
      </c>
      <c r="AX4" s="110" t="s">
        <v>21</v>
      </c>
      <c r="AY4" s="103" t="s">
        <v>19</v>
      </c>
      <c r="AZ4" s="104" t="s">
        <v>25</v>
      </c>
      <c r="BA4" s="105" t="s">
        <v>174</v>
      </c>
      <c r="BB4" s="106" t="s">
        <v>26</v>
      </c>
      <c r="BC4" s="107" t="s">
        <v>27</v>
      </c>
      <c r="BD4" s="108" t="s">
        <v>28</v>
      </c>
      <c r="BE4" s="109" t="s">
        <v>20</v>
      </c>
      <c r="BF4" s="110" t="s">
        <v>21</v>
      </c>
    </row>
    <row r="5" spans="1:58" s="52" customFormat="1" ht="20.100000000000001" customHeight="1">
      <c r="A5" s="266" t="s">
        <v>10</v>
      </c>
      <c r="B5" s="265"/>
      <c r="C5" s="53"/>
      <c r="D5" s="53"/>
      <c r="E5" s="53"/>
      <c r="F5" s="53"/>
      <c r="G5" s="53"/>
      <c r="H5" s="53"/>
      <c r="I5" s="54"/>
      <c r="J5" s="53"/>
      <c r="K5" s="54"/>
      <c r="L5" s="54"/>
      <c r="M5" s="53"/>
      <c r="N5" s="54"/>
      <c r="O5" s="53"/>
      <c r="P5" s="53"/>
      <c r="Q5" s="53"/>
      <c r="R5" s="54"/>
      <c r="S5" s="53"/>
      <c r="T5" s="54"/>
      <c r="U5" s="53"/>
      <c r="V5" s="54"/>
      <c r="W5" s="53"/>
      <c r="X5" s="53"/>
      <c r="Y5" s="53"/>
      <c r="Z5" s="53"/>
      <c r="AA5" s="53"/>
      <c r="AB5" s="54"/>
      <c r="AC5" s="53"/>
      <c r="AD5" s="54"/>
      <c r="AE5" s="54"/>
      <c r="AF5" s="53"/>
      <c r="AG5" s="54"/>
      <c r="AH5" s="53"/>
      <c r="AI5" s="53"/>
      <c r="AJ5" s="53"/>
      <c r="AK5" s="54"/>
      <c r="AL5" s="53"/>
      <c r="AM5" s="54"/>
      <c r="AN5" s="53"/>
      <c r="AO5" s="54"/>
      <c r="AP5" s="54"/>
      <c r="AQ5" s="53"/>
      <c r="AR5" s="53"/>
      <c r="AS5" s="53"/>
      <c r="AT5" s="54"/>
      <c r="AU5" s="53"/>
      <c r="AV5" s="54"/>
      <c r="AW5" s="53"/>
      <c r="AX5" s="54"/>
      <c r="AY5" s="53"/>
      <c r="AZ5" s="53"/>
      <c r="BA5" s="53"/>
      <c r="BB5" s="54"/>
      <c r="BC5" s="53"/>
      <c r="BD5" s="54"/>
      <c r="BE5" s="53"/>
      <c r="BF5" s="54"/>
    </row>
    <row r="6" spans="1:58" s="16" customFormat="1" ht="22.5" customHeight="1">
      <c r="B6" s="17" t="s">
        <v>16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</row>
    <row r="7" spans="1:58" s="41" customFormat="1" ht="15">
      <c r="A7" s="42"/>
      <c r="B7" s="43" t="s">
        <v>4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8" s="5" customFormat="1" ht="15.75">
      <c r="A8" s="35" t="s">
        <v>49</v>
      </c>
      <c r="B8" s="11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9" spans="1:58" s="14" customFormat="1" ht="15.75">
      <c r="A9" s="34" t="s">
        <v>50</v>
      </c>
      <c r="B9" s="11">
        <v>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</row>
    <row r="10" spans="1:58" s="14" customFormat="1" ht="15.75">
      <c r="A10" s="34" t="s">
        <v>180</v>
      </c>
      <c r="B10" s="11">
        <v>10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</row>
    <row r="11" spans="1:58" s="14" customFormat="1" ht="25.5">
      <c r="A11" s="34" t="s">
        <v>181</v>
      </c>
      <c r="B11" s="11">
        <v>10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</row>
    <row r="12" spans="1:58" s="14" customFormat="1" ht="15.75">
      <c r="A12" s="34" t="s">
        <v>182</v>
      </c>
      <c r="B12" s="11">
        <v>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</row>
    <row r="13" spans="1:58" s="14" customFormat="1" ht="15.75">
      <c r="A13" s="34" t="s">
        <v>183</v>
      </c>
      <c r="B13" s="11">
        <v>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s="14" customFormat="1" ht="15.75">
      <c r="A14" s="34" t="s">
        <v>54</v>
      </c>
      <c r="B14" s="11">
        <v>10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s="14" customFormat="1" ht="15.75">
      <c r="A15" s="89" t="s">
        <v>11</v>
      </c>
      <c r="B15" s="11">
        <v>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</row>
    <row r="16" spans="1:58" s="14" customFormat="1" ht="15.75">
      <c r="A16" s="34" t="s">
        <v>12</v>
      </c>
      <c r="B16" s="11">
        <v>10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</row>
    <row r="17" spans="1:58" s="14" customFormat="1" ht="15.75">
      <c r="A17" s="34" t="s">
        <v>52</v>
      </c>
      <c r="B17" s="11">
        <v>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</row>
    <row r="18" spans="1:58" s="14" customFormat="1" ht="15.75">
      <c r="A18" s="34" t="s">
        <v>53</v>
      </c>
      <c r="B18" s="11">
        <v>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</row>
    <row r="19" spans="1:58" s="30" customFormat="1" ht="21.75" customHeight="1">
      <c r="A19" s="90" t="s">
        <v>13</v>
      </c>
      <c r="B19" s="11">
        <v>100</v>
      </c>
      <c r="C19" s="88">
        <f t="shared" ref="C19:N19" si="0">SUM(C8:C18)</f>
        <v>0</v>
      </c>
      <c r="D19" s="88">
        <f t="shared" ref="D19:F19" si="1">SUM(D8:D18)</f>
        <v>0</v>
      </c>
      <c r="E19" s="88">
        <f t="shared" si="1"/>
        <v>0</v>
      </c>
      <c r="F19" s="88">
        <f t="shared" si="1"/>
        <v>0</v>
      </c>
      <c r="G19" s="88">
        <f t="shared" ref="G19" si="2">SUM(G8:G18)</f>
        <v>0</v>
      </c>
      <c r="H19" s="88">
        <f t="shared" si="0"/>
        <v>0</v>
      </c>
      <c r="I19" s="88">
        <f t="shared" si="0"/>
        <v>0</v>
      </c>
      <c r="J19" s="88">
        <f t="shared" si="0"/>
        <v>0</v>
      </c>
      <c r="K19" s="88">
        <f t="shared" si="0"/>
        <v>0</v>
      </c>
      <c r="L19" s="88">
        <f t="shared" ref="L19" si="3">SUM(L8:L18)</f>
        <v>0</v>
      </c>
      <c r="M19" s="88">
        <f t="shared" si="0"/>
        <v>0</v>
      </c>
      <c r="N19" s="88">
        <f t="shared" si="0"/>
        <v>0</v>
      </c>
      <c r="O19" s="88">
        <f t="shared" ref="O19:V19" si="4">SUM(O8:O18)</f>
        <v>0</v>
      </c>
      <c r="P19" s="88">
        <f t="shared" si="4"/>
        <v>0</v>
      </c>
      <c r="Q19" s="88">
        <f t="shared" si="4"/>
        <v>0</v>
      </c>
      <c r="R19" s="88">
        <f t="shared" si="4"/>
        <v>0</v>
      </c>
      <c r="S19" s="88">
        <f t="shared" si="4"/>
        <v>0</v>
      </c>
      <c r="T19" s="88">
        <f t="shared" si="4"/>
        <v>0</v>
      </c>
      <c r="U19" s="88">
        <f t="shared" si="4"/>
        <v>0</v>
      </c>
      <c r="V19" s="88">
        <f t="shared" si="4"/>
        <v>0</v>
      </c>
      <c r="W19" s="88">
        <f t="shared" ref="W19:AG19" si="5">SUM(W8:W18)</f>
        <v>0</v>
      </c>
      <c r="X19" s="88">
        <f t="shared" ref="X19:Y19" si="6">SUM(X8:X18)</f>
        <v>0</v>
      </c>
      <c r="Y19" s="88">
        <f t="shared" si="6"/>
        <v>0</v>
      </c>
      <c r="Z19" s="88">
        <f t="shared" si="5"/>
        <v>0</v>
      </c>
      <c r="AA19" s="88">
        <f t="shared" si="5"/>
        <v>0</v>
      </c>
      <c r="AB19" s="88">
        <f t="shared" si="5"/>
        <v>0</v>
      </c>
      <c r="AC19" s="88">
        <f t="shared" si="5"/>
        <v>0</v>
      </c>
      <c r="AD19" s="88">
        <f t="shared" si="5"/>
        <v>0</v>
      </c>
      <c r="AE19" s="88">
        <f t="shared" si="5"/>
        <v>0</v>
      </c>
      <c r="AF19" s="88">
        <f t="shared" si="5"/>
        <v>0</v>
      </c>
      <c r="AG19" s="88">
        <f t="shared" si="5"/>
        <v>0</v>
      </c>
      <c r="AH19" s="88">
        <f t="shared" ref="AH19" si="7">SUM(AH8:AH18)</f>
        <v>0</v>
      </c>
      <c r="AI19" s="88">
        <f t="shared" ref="AI19:AP19" si="8">SUM(AI8:AI18)</f>
        <v>0</v>
      </c>
      <c r="AJ19" s="88">
        <f t="shared" si="8"/>
        <v>0</v>
      </c>
      <c r="AK19" s="88">
        <f t="shared" si="8"/>
        <v>0</v>
      </c>
      <c r="AL19" s="88">
        <f t="shared" si="8"/>
        <v>0</v>
      </c>
      <c r="AM19" s="88">
        <f t="shared" si="8"/>
        <v>0</v>
      </c>
      <c r="AN19" s="88">
        <f t="shared" si="8"/>
        <v>0</v>
      </c>
      <c r="AO19" s="88">
        <f t="shared" si="8"/>
        <v>0</v>
      </c>
      <c r="AP19" s="88">
        <f t="shared" si="8"/>
        <v>0</v>
      </c>
      <c r="AQ19" s="88">
        <f t="shared" ref="AQ19:AX19" si="9">SUM(AQ8:AQ18)</f>
        <v>0</v>
      </c>
      <c r="AR19" s="88">
        <f t="shared" si="9"/>
        <v>0</v>
      </c>
      <c r="AS19" s="88">
        <f t="shared" si="9"/>
        <v>0</v>
      </c>
      <c r="AT19" s="88">
        <f t="shared" si="9"/>
        <v>0</v>
      </c>
      <c r="AU19" s="88">
        <f t="shared" si="9"/>
        <v>0</v>
      </c>
      <c r="AV19" s="88">
        <f t="shared" si="9"/>
        <v>0</v>
      </c>
      <c r="AW19" s="88">
        <f t="shared" si="9"/>
        <v>0</v>
      </c>
      <c r="AX19" s="88">
        <f t="shared" si="9"/>
        <v>0</v>
      </c>
      <c r="AY19" s="88">
        <f t="shared" ref="AY19:BF19" si="10">SUM(AY8:AY18)</f>
        <v>0</v>
      </c>
      <c r="AZ19" s="88">
        <f t="shared" si="10"/>
        <v>0</v>
      </c>
      <c r="BA19" s="88">
        <f t="shared" si="10"/>
        <v>0</v>
      </c>
      <c r="BB19" s="88">
        <f t="shared" si="10"/>
        <v>0</v>
      </c>
      <c r="BC19" s="88">
        <f t="shared" si="10"/>
        <v>0</v>
      </c>
      <c r="BD19" s="88">
        <f t="shared" si="10"/>
        <v>0</v>
      </c>
      <c r="BE19" s="88">
        <f t="shared" si="10"/>
        <v>0</v>
      </c>
      <c r="BF19" s="88">
        <f t="shared" si="10"/>
        <v>0</v>
      </c>
    </row>
    <row r="20" spans="1:58" ht="10.5" customHeight="1">
      <c r="A20" s="44"/>
      <c r="B20" s="45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7"/>
      <c r="O20" s="46"/>
      <c r="P20" s="46"/>
      <c r="Q20" s="46"/>
      <c r="R20" s="46"/>
      <c r="S20" s="46"/>
      <c r="T20" s="46"/>
      <c r="U20" s="46"/>
      <c r="V20" s="47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7"/>
      <c r="AH20" s="46"/>
      <c r="AI20" s="46"/>
      <c r="AJ20" s="46"/>
      <c r="AK20" s="46"/>
      <c r="AL20" s="46"/>
      <c r="AM20" s="46"/>
      <c r="AN20" s="46"/>
      <c r="AO20" s="46"/>
      <c r="AP20" s="47"/>
      <c r="AQ20" s="46"/>
      <c r="AR20" s="46"/>
      <c r="AS20" s="46"/>
      <c r="AT20" s="46"/>
      <c r="AU20" s="46"/>
      <c r="AV20" s="46"/>
      <c r="AW20" s="46"/>
      <c r="AX20" s="47"/>
      <c r="AY20" s="46"/>
      <c r="AZ20" s="46"/>
      <c r="BA20" s="46"/>
      <c r="BB20" s="46"/>
      <c r="BC20" s="46"/>
      <c r="BD20" s="46"/>
      <c r="BE20" s="46"/>
      <c r="BF20" s="47"/>
    </row>
    <row r="21" spans="1:58" s="29" customFormat="1" ht="18.75" customHeight="1">
      <c r="A21" s="56" t="s">
        <v>47</v>
      </c>
      <c r="B21" s="15"/>
      <c r="C21" s="28" t="e">
        <f t="shared" ref="C21:I21" si="11">SUM(C22/C23)*12</f>
        <v>#DIV/0!</v>
      </c>
      <c r="D21" s="28" t="e">
        <f t="shared" ref="D21:F21" si="12">SUM(D22/D23)*12</f>
        <v>#DIV/0!</v>
      </c>
      <c r="E21" s="28" t="e">
        <f t="shared" si="12"/>
        <v>#DIV/0!</v>
      </c>
      <c r="F21" s="28" t="e">
        <f t="shared" si="12"/>
        <v>#DIV/0!</v>
      </c>
      <c r="G21" s="28" t="e">
        <f t="shared" ref="G21" si="13">SUM(G22/G23)*12</f>
        <v>#DIV/0!</v>
      </c>
      <c r="H21" s="28" t="e">
        <f>SUM(H22/H23)*12</f>
        <v>#DIV/0!</v>
      </c>
      <c r="I21" s="28" t="e">
        <f t="shared" si="11"/>
        <v>#DIV/0!</v>
      </c>
      <c r="J21" s="28" t="e">
        <f t="shared" ref="J21:K21" si="14">SUM(J22/J23)*12</f>
        <v>#DIV/0!</v>
      </c>
      <c r="K21" s="28" t="e">
        <f t="shared" si="14"/>
        <v>#DIV/0!</v>
      </c>
      <c r="L21" s="28" t="e">
        <f t="shared" ref="L21" si="15">SUM(L22/L23)*12</f>
        <v>#DIV/0!</v>
      </c>
      <c r="M21" s="28" t="e">
        <f t="shared" ref="M21" si="16">SUM(M22/M23)*12</f>
        <v>#DIV/0!</v>
      </c>
      <c r="N21" s="28" t="e">
        <f t="shared" ref="N21" si="17">SUM(N22/N23)*12</f>
        <v>#DIV/0!</v>
      </c>
      <c r="O21" s="28" t="e">
        <f t="shared" ref="O21" si="18">SUM(O22/O23)*12</f>
        <v>#DIV/0!</v>
      </c>
      <c r="P21" s="28" t="e">
        <f>SUM(P22/P23)*12</f>
        <v>#DIV/0!</v>
      </c>
      <c r="Q21" s="28" t="e">
        <f>SUM(Q22/Q23)*12</f>
        <v>#DIV/0!</v>
      </c>
      <c r="R21" s="28" t="e">
        <f t="shared" ref="R21" si="19">SUM(R22/R23)*12</f>
        <v>#DIV/0!</v>
      </c>
      <c r="S21" s="28" t="e">
        <f t="shared" ref="S21:V21" si="20">SUM(S22/S23)*12</f>
        <v>#DIV/0!</v>
      </c>
      <c r="T21" s="28" t="e">
        <f t="shared" si="20"/>
        <v>#DIV/0!</v>
      </c>
      <c r="U21" s="28" t="e">
        <f t="shared" si="20"/>
        <v>#DIV/0!</v>
      </c>
      <c r="V21" s="28" t="e">
        <f t="shared" si="20"/>
        <v>#DIV/0!</v>
      </c>
      <c r="W21" s="28" t="e">
        <f t="shared" ref="W21:Z21" si="21">SUM(W22/W23)*12</f>
        <v>#DIV/0!</v>
      </c>
      <c r="X21" s="28" t="e">
        <f t="shared" ref="X21:Y21" si="22">SUM(X22/X23)*12</f>
        <v>#DIV/0!</v>
      </c>
      <c r="Y21" s="28" t="e">
        <f t="shared" si="22"/>
        <v>#DIV/0!</v>
      </c>
      <c r="Z21" s="28" t="e">
        <f t="shared" si="21"/>
        <v>#DIV/0!</v>
      </c>
      <c r="AA21" s="28" t="e">
        <f>SUM(AA22/AA23)*12</f>
        <v>#DIV/0!</v>
      </c>
      <c r="AB21" s="28" t="e">
        <f t="shared" ref="AB21" si="23">SUM(AB22/AB23)*12</f>
        <v>#DIV/0!</v>
      </c>
      <c r="AC21" s="28" t="e">
        <f t="shared" ref="AC21:AG21" si="24">SUM(AC22/AC23)*12</f>
        <v>#DIV/0!</v>
      </c>
      <c r="AD21" s="28" t="e">
        <f t="shared" si="24"/>
        <v>#DIV/0!</v>
      </c>
      <c r="AE21" s="28" t="e">
        <f t="shared" si="24"/>
        <v>#DIV/0!</v>
      </c>
      <c r="AF21" s="28" t="e">
        <f t="shared" si="24"/>
        <v>#DIV/0!</v>
      </c>
      <c r="AG21" s="28" t="e">
        <f t="shared" si="24"/>
        <v>#DIV/0!</v>
      </c>
      <c r="AH21" s="28" t="e">
        <f t="shared" ref="AH21" si="25">SUM(AH22/AH23)*12</f>
        <v>#DIV/0!</v>
      </c>
      <c r="AI21" s="28" t="e">
        <f t="shared" ref="AI21" si="26">SUM(AI22/AI23)*12</f>
        <v>#DIV/0!</v>
      </c>
      <c r="AJ21" s="28" t="e">
        <f>SUM(AJ22/AJ23)*12</f>
        <v>#DIV/0!</v>
      </c>
      <c r="AK21" s="28" t="e">
        <f t="shared" ref="AK21" si="27">SUM(AK22/AK23)*12</f>
        <v>#DIV/0!</v>
      </c>
      <c r="AL21" s="28" t="e">
        <f t="shared" ref="AL21:AP21" si="28">SUM(AL22/AL23)*12</f>
        <v>#DIV/0!</v>
      </c>
      <c r="AM21" s="28" t="e">
        <f t="shared" si="28"/>
        <v>#DIV/0!</v>
      </c>
      <c r="AN21" s="28" t="e">
        <f t="shared" si="28"/>
        <v>#DIV/0!</v>
      </c>
      <c r="AO21" s="28" t="e">
        <f t="shared" si="28"/>
        <v>#DIV/0!</v>
      </c>
      <c r="AP21" s="28" t="e">
        <f t="shared" si="28"/>
        <v>#DIV/0!</v>
      </c>
      <c r="AQ21" s="28" t="e">
        <f t="shared" ref="AQ21:AR21" si="29">SUM(AQ22/AQ23)*12</f>
        <v>#DIV/0!</v>
      </c>
      <c r="AR21" s="28" t="e">
        <f t="shared" si="29"/>
        <v>#DIV/0!</v>
      </c>
      <c r="AS21" s="28" t="e">
        <f>SUM(AS22/AS23)*12</f>
        <v>#DIV/0!</v>
      </c>
      <c r="AT21" s="28" t="e">
        <f t="shared" ref="AT21" si="30">SUM(AT22/AT23)*12</f>
        <v>#DIV/0!</v>
      </c>
      <c r="AU21" s="28" t="e">
        <f t="shared" ref="AU21:AX21" si="31">SUM(AU22/AU23)*12</f>
        <v>#DIV/0!</v>
      </c>
      <c r="AV21" s="28" t="e">
        <f t="shared" si="31"/>
        <v>#DIV/0!</v>
      </c>
      <c r="AW21" s="28" t="e">
        <f t="shared" si="31"/>
        <v>#DIV/0!</v>
      </c>
      <c r="AX21" s="28" t="e">
        <f t="shared" si="31"/>
        <v>#DIV/0!</v>
      </c>
      <c r="AY21" s="28" t="e">
        <f t="shared" ref="AY21:AZ21" si="32">SUM(AY22/AY23)*12</f>
        <v>#DIV/0!</v>
      </c>
      <c r="AZ21" s="28" t="e">
        <f t="shared" si="32"/>
        <v>#DIV/0!</v>
      </c>
      <c r="BA21" s="28" t="e">
        <f>SUM(BA22/BA23)*12</f>
        <v>#DIV/0!</v>
      </c>
      <c r="BB21" s="28" t="e">
        <f t="shared" ref="BB21" si="33">SUM(BB22/BB23)*12</f>
        <v>#DIV/0!</v>
      </c>
      <c r="BC21" s="28" t="e">
        <f t="shared" ref="BC21:BF21" si="34">SUM(BC22/BC23)*12</f>
        <v>#DIV/0!</v>
      </c>
      <c r="BD21" s="28" t="e">
        <f t="shared" si="34"/>
        <v>#DIV/0!</v>
      </c>
      <c r="BE21" s="28" t="e">
        <f t="shared" si="34"/>
        <v>#DIV/0!</v>
      </c>
      <c r="BF21" s="28" t="e">
        <f t="shared" si="34"/>
        <v>#DIV/0!</v>
      </c>
    </row>
    <row r="22" spans="1:58" s="33" customFormat="1" ht="18.75" customHeight="1">
      <c r="A22" s="57" t="s">
        <v>14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</row>
    <row r="23" spans="1:58" s="48" customFormat="1" ht="18.75" customHeight="1">
      <c r="A23" s="59" t="s">
        <v>15</v>
      </c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</row>
    <row r="24" spans="1:58" s="48" customFormat="1" ht="18.75" customHeight="1">
      <c r="A24" s="58" t="s">
        <v>61</v>
      </c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</row>
    <row r="25" spans="1:58" s="48" customFormat="1" ht="18.75" customHeight="1">
      <c r="A25" s="58" t="s">
        <v>62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</row>
    <row r="27" spans="1:58" s="7" customFormat="1" ht="20.100000000000001" customHeight="1">
      <c r="A27" s="265" t="s">
        <v>10</v>
      </c>
      <c r="B27" s="265"/>
      <c r="C27" s="26">
        <f t="shared" ref="C27:N27" si="35">C5</f>
        <v>0</v>
      </c>
      <c r="D27" s="26">
        <f t="shared" si="35"/>
        <v>0</v>
      </c>
      <c r="E27" s="26">
        <f t="shared" si="35"/>
        <v>0</v>
      </c>
      <c r="F27" s="26">
        <f t="shared" si="35"/>
        <v>0</v>
      </c>
      <c r="G27" s="26">
        <f t="shared" si="35"/>
        <v>0</v>
      </c>
      <c r="H27" s="26">
        <f>H5</f>
        <v>0</v>
      </c>
      <c r="I27" s="26">
        <f t="shared" si="35"/>
        <v>0</v>
      </c>
      <c r="J27" s="26">
        <f t="shared" ref="J27:L27" si="36">J5</f>
        <v>0</v>
      </c>
      <c r="K27" s="26">
        <f t="shared" si="36"/>
        <v>0</v>
      </c>
      <c r="L27" s="26">
        <f t="shared" si="36"/>
        <v>0</v>
      </c>
      <c r="M27" s="26">
        <f>M5</f>
        <v>0</v>
      </c>
      <c r="N27" s="26">
        <f t="shared" si="35"/>
        <v>0</v>
      </c>
      <c r="O27" s="26">
        <f t="shared" ref="O27:P27" si="37">O5</f>
        <v>0</v>
      </c>
      <c r="P27" s="26">
        <f t="shared" si="37"/>
        <v>0</v>
      </c>
      <c r="Q27" s="26">
        <f>Q5</f>
        <v>0</v>
      </c>
      <c r="R27" s="26">
        <f t="shared" ref="R27:T27" si="38">R5</f>
        <v>0</v>
      </c>
      <c r="S27" s="26">
        <f t="shared" si="38"/>
        <v>0</v>
      </c>
      <c r="T27" s="26">
        <f t="shared" si="38"/>
        <v>0</v>
      </c>
      <c r="U27" s="26">
        <f>U5</f>
        <v>0</v>
      </c>
      <c r="V27" s="26">
        <f t="shared" ref="V27:Z27" si="39">V5</f>
        <v>0</v>
      </c>
      <c r="W27" s="26">
        <f t="shared" si="39"/>
        <v>0</v>
      </c>
      <c r="X27" s="26">
        <f t="shared" ref="X27:Y27" si="40">X5</f>
        <v>0</v>
      </c>
      <c r="Y27" s="26">
        <f t="shared" si="40"/>
        <v>0</v>
      </c>
      <c r="Z27" s="26">
        <f t="shared" si="39"/>
        <v>0</v>
      </c>
      <c r="AA27" s="26">
        <f>AA5</f>
        <v>0</v>
      </c>
      <c r="AB27" s="26">
        <f t="shared" ref="AB27:AD27" si="41">AB5</f>
        <v>0</v>
      </c>
      <c r="AC27" s="26">
        <f t="shared" si="41"/>
        <v>0</v>
      </c>
      <c r="AD27" s="26">
        <f t="shared" si="41"/>
        <v>0</v>
      </c>
      <c r="AE27" s="26">
        <f>AE5</f>
        <v>0</v>
      </c>
      <c r="AF27" s="26">
        <f>AF5</f>
        <v>0</v>
      </c>
      <c r="AG27" s="26">
        <f t="shared" ref="AG27:AI27" si="42">AG5</f>
        <v>0</v>
      </c>
      <c r="AH27" s="26">
        <f t="shared" ref="AH27" si="43">AH5</f>
        <v>0</v>
      </c>
      <c r="AI27" s="26">
        <f t="shared" si="42"/>
        <v>0</v>
      </c>
      <c r="AJ27" s="26">
        <f>AJ5</f>
        <v>0</v>
      </c>
      <c r="AK27" s="26">
        <f t="shared" ref="AK27:AM27" si="44">AK5</f>
        <v>0</v>
      </c>
      <c r="AL27" s="26">
        <f t="shared" si="44"/>
        <v>0</v>
      </c>
      <c r="AM27" s="26">
        <f t="shared" si="44"/>
        <v>0</v>
      </c>
      <c r="AN27" s="26">
        <f>AN5</f>
        <v>0</v>
      </c>
      <c r="AO27" s="26">
        <f>AO5</f>
        <v>0</v>
      </c>
      <c r="AP27" s="26">
        <f t="shared" ref="AP27:AR27" si="45">AP5</f>
        <v>0</v>
      </c>
      <c r="AQ27" s="26">
        <f t="shared" si="45"/>
        <v>0</v>
      </c>
      <c r="AR27" s="26">
        <f t="shared" si="45"/>
        <v>0</v>
      </c>
      <c r="AS27" s="26">
        <f>AS5</f>
        <v>0</v>
      </c>
      <c r="AT27" s="26">
        <f t="shared" ref="AT27:AV27" si="46">AT5</f>
        <v>0</v>
      </c>
      <c r="AU27" s="26">
        <f t="shared" si="46"/>
        <v>0</v>
      </c>
      <c r="AV27" s="26">
        <f t="shared" si="46"/>
        <v>0</v>
      </c>
      <c r="AW27" s="26">
        <f>AW5</f>
        <v>0</v>
      </c>
      <c r="AX27" s="26">
        <f t="shared" ref="AX27:AZ27" si="47">AX5</f>
        <v>0</v>
      </c>
      <c r="AY27" s="26">
        <f t="shared" si="47"/>
        <v>0</v>
      </c>
      <c r="AZ27" s="26">
        <f t="shared" si="47"/>
        <v>0</v>
      </c>
      <c r="BA27" s="26">
        <f>BA5</f>
        <v>0</v>
      </c>
      <c r="BB27" s="26">
        <f t="shared" ref="BB27:BD27" si="48">BB5</f>
        <v>0</v>
      </c>
      <c r="BC27" s="26">
        <f t="shared" si="48"/>
        <v>0</v>
      </c>
      <c r="BD27" s="26">
        <f t="shared" si="48"/>
        <v>0</v>
      </c>
      <c r="BE27" s="26">
        <f>BE5</f>
        <v>0</v>
      </c>
      <c r="BF27" s="26">
        <f t="shared" ref="BF27" si="49">BF5</f>
        <v>0</v>
      </c>
    </row>
    <row r="28" spans="1:58" ht="7.5" customHeight="1"/>
    <row r="29" spans="1:58">
      <c r="A29" s="241" t="s">
        <v>213</v>
      </c>
      <c r="Z29" s="234"/>
    </row>
  </sheetData>
  <mergeCells count="2">
    <mergeCell ref="A27:B27"/>
    <mergeCell ref="A5:B5"/>
  </mergeCells>
  <conditionalFormatting sqref="A6:XFD6">
    <cfRule type="containsText" dxfId="2" priority="1" operator="containsText" text="1S">
      <formula>NOT(ISERROR(SEARCH("1S",A6)))</formula>
    </cfRule>
  </conditionalFormatting>
  <pageMargins left="0.39370078740157483" right="0.39370078740157483" top="0.39370078740157483" bottom="0.39370078740157483" header="0.39370078740157483" footer="0.19685039370078741"/>
  <pageSetup paperSize="9" fitToWidth="0" pageOrder="overThenDown" orientation="landscape" r:id="rId1"/>
  <headerFooter scaleWithDoc="0" alignWithMargins="0">
    <oddHeader>Page &amp;P&amp;RBerwick Fleece Judging 2024</oddHeader>
    <oddFooter>&amp;F&amp;RPage &amp;P</oddFooter>
  </headerFooter>
  <colBreaks count="5" manualBreakCount="5">
    <brk id="14" max="1048575" man="1"/>
    <brk id="22" max="1048575" man="1"/>
    <brk id="33" max="1048575" man="1"/>
    <brk id="42" max="1048575" man="1"/>
    <brk id="5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ABA1A-33E6-4598-8225-29F01360A1B4}">
  <dimension ref="A1:BV41"/>
  <sheetViews>
    <sheetView topLeftCell="A3" zoomScaleNormal="100" workbookViewId="0">
      <pane xSplit="2" topLeftCell="C1" activePane="topRight" state="frozen"/>
      <selection pane="topRight" activeCell="BQ1" sqref="BQ1:BQ1048576"/>
    </sheetView>
  </sheetViews>
  <sheetFormatPr defaultColWidth="5.42578125" defaultRowHeight="12.75"/>
  <cols>
    <col min="1" max="1" width="28.42578125" style="4" customWidth="1"/>
    <col min="2" max="2" width="5.42578125" style="5"/>
    <col min="3" max="6" width="8.7109375" style="6" customWidth="1"/>
    <col min="7" max="7" width="8.7109375" style="4" customWidth="1"/>
    <col min="8" max="8" width="8.7109375" style="6" customWidth="1"/>
    <col min="9" max="9" width="8.7109375" style="4" customWidth="1"/>
    <col min="10" max="15" width="8.7109375" style="6" customWidth="1"/>
    <col min="16" max="16" width="8.7109375" style="4" customWidth="1"/>
    <col min="17" max="18" width="8.7109375" style="6" customWidth="1"/>
    <col min="19" max="20" width="8.7109375" style="4" customWidth="1"/>
    <col min="21" max="29" width="8.7109375" style="6" customWidth="1"/>
    <col min="30" max="30" width="8.7109375" style="4" customWidth="1"/>
    <col min="31" max="33" width="8.7109375" style="6" customWidth="1"/>
    <col min="34" max="34" width="8.7109375" style="4" customWidth="1"/>
    <col min="35" max="35" width="8.7109375" style="6" customWidth="1"/>
    <col min="36" max="36" width="8.7109375" style="4" customWidth="1"/>
    <col min="37" max="46" width="8.7109375" style="6" customWidth="1"/>
    <col min="47" max="47" width="8.7109375" style="4" customWidth="1"/>
    <col min="48" max="48" width="8.7109375" style="5" customWidth="1"/>
    <col min="49" max="52" width="8.7109375" style="6" customWidth="1"/>
    <col min="53" max="53" width="8.7109375" style="4" customWidth="1"/>
    <col min="54" max="54" width="8.7109375" style="6" customWidth="1"/>
    <col min="55" max="55" width="8.7109375" style="4" customWidth="1"/>
    <col min="56" max="58" width="8.7109375" style="6" customWidth="1"/>
    <col min="59" max="59" width="8.7109375" style="4" customWidth="1"/>
    <col min="60" max="65" width="8.7109375" style="6" customWidth="1"/>
    <col min="66" max="66" width="8.7109375" style="4" customWidth="1"/>
    <col min="67" max="67" width="8.7109375" style="5" customWidth="1"/>
    <col min="68" max="69" width="8.7109375" style="6" customWidth="1"/>
    <col min="70" max="70" width="8.7109375" style="4" customWidth="1"/>
    <col min="71" max="74" width="8.7109375" style="6" customWidth="1"/>
    <col min="75" max="16384" width="5.42578125" style="6"/>
  </cols>
  <sheetData>
    <row r="1" spans="1:74" s="2" customFormat="1" ht="17.100000000000001" customHeight="1">
      <c r="A1" s="243" t="str">
        <f>+'Huacaya Results'!A1</f>
        <v xml:space="preserve"> Fleece Competition</v>
      </c>
      <c r="B1" s="40"/>
      <c r="P1" s="1"/>
      <c r="U1" s="3"/>
      <c r="AD1" s="1"/>
      <c r="AU1" s="1"/>
      <c r="AV1" s="40"/>
      <c r="AX1" s="3"/>
      <c r="BN1" s="1"/>
      <c r="BO1" s="40"/>
    </row>
    <row r="2" spans="1:74" ht="21" customHeight="1">
      <c r="A2" s="55"/>
      <c r="G2" s="6"/>
      <c r="I2" s="6"/>
      <c r="J2" s="7"/>
      <c r="R2" s="7"/>
      <c r="S2" s="6"/>
      <c r="T2" s="6"/>
      <c r="AH2" s="6"/>
      <c r="AJ2" s="6"/>
      <c r="AY2" s="7"/>
      <c r="BA2" s="6"/>
      <c r="BC2" s="6"/>
      <c r="BG2" s="6"/>
      <c r="BR2" s="6"/>
    </row>
    <row r="3" spans="1:74" ht="21" customHeight="1">
      <c r="A3" s="244"/>
      <c r="D3" s="9"/>
      <c r="F3" s="20"/>
      <c r="G3" s="6"/>
      <c r="H3" s="20"/>
      <c r="I3" s="6"/>
      <c r="J3" s="8"/>
      <c r="K3" s="10"/>
      <c r="L3" s="10"/>
      <c r="M3" s="10"/>
      <c r="R3" s="8"/>
      <c r="S3" s="6"/>
      <c r="T3" s="6"/>
      <c r="U3" s="8"/>
      <c r="V3" s="20"/>
      <c r="W3" s="20"/>
      <c r="X3" s="20"/>
      <c r="Y3" s="20"/>
      <c r="Z3" s="20"/>
      <c r="AA3" s="20"/>
      <c r="AB3" s="20"/>
      <c r="AF3" s="9"/>
      <c r="AG3" s="20"/>
      <c r="AH3" s="6"/>
      <c r="AI3" s="20"/>
      <c r="AJ3" s="6"/>
      <c r="AL3" s="8"/>
      <c r="AM3" s="10"/>
      <c r="AN3" s="20"/>
      <c r="AO3" s="20"/>
      <c r="AP3" s="20"/>
      <c r="AQ3" s="20"/>
      <c r="AX3" s="8"/>
      <c r="AY3" s="8"/>
      <c r="AZ3" s="20"/>
      <c r="BA3" s="6"/>
      <c r="BB3" s="20"/>
      <c r="BC3" s="6"/>
      <c r="BE3" s="8"/>
      <c r="BF3" s="20"/>
      <c r="BG3" s="6"/>
      <c r="BH3" s="20"/>
      <c r="BI3" s="20"/>
      <c r="BJ3" s="20"/>
      <c r="BK3" s="20"/>
      <c r="BQ3" s="20"/>
      <c r="BR3" s="6"/>
      <c r="BS3" s="10"/>
      <c r="BT3" s="20"/>
      <c r="BV3" s="8"/>
    </row>
    <row r="4" spans="1:74" s="228" customFormat="1" ht="18.75">
      <c r="A4" s="229"/>
      <c r="B4" s="230"/>
      <c r="C4" s="210" t="s">
        <v>184</v>
      </c>
      <c r="D4" s="211"/>
      <c r="E4" s="212"/>
      <c r="F4" s="210"/>
      <c r="G4" s="211"/>
      <c r="H4" s="210"/>
      <c r="I4" s="211"/>
      <c r="J4" s="211"/>
      <c r="K4" s="210"/>
      <c r="L4" s="211"/>
      <c r="M4" s="211"/>
      <c r="N4" s="213" t="s">
        <v>185</v>
      </c>
      <c r="O4" s="214"/>
      <c r="P4" s="215"/>
      <c r="Q4" s="214"/>
      <c r="R4" s="214"/>
      <c r="S4" s="214"/>
      <c r="T4" s="213"/>
      <c r="U4" s="214"/>
      <c r="V4" s="216" t="s">
        <v>186</v>
      </c>
      <c r="W4" s="217"/>
      <c r="X4" s="217"/>
      <c r="Y4" s="218"/>
      <c r="Z4" s="216"/>
      <c r="AA4" s="217"/>
      <c r="AB4" s="216"/>
      <c r="AC4" s="217"/>
      <c r="AD4" s="217"/>
      <c r="AE4" s="216"/>
      <c r="AF4" s="217"/>
      <c r="AG4" s="219" t="s">
        <v>187</v>
      </c>
      <c r="AH4" s="220"/>
      <c r="AI4" s="220"/>
      <c r="AJ4" s="220"/>
      <c r="AK4" s="221"/>
      <c r="AL4" s="219"/>
      <c r="AM4" s="220"/>
      <c r="AN4" s="219"/>
      <c r="AO4" s="220"/>
      <c r="AP4" s="220"/>
      <c r="AQ4" s="219"/>
      <c r="AR4" s="220"/>
      <c r="AS4" s="220"/>
      <c r="AT4" s="219"/>
      <c r="AU4" s="222" t="s">
        <v>188</v>
      </c>
      <c r="AV4" s="223"/>
      <c r="AW4" s="223"/>
      <c r="AX4" s="223"/>
      <c r="AY4" s="224"/>
      <c r="AZ4" s="222"/>
      <c r="BA4" s="223"/>
      <c r="BB4" s="222"/>
      <c r="BC4" s="223"/>
      <c r="BD4" s="223"/>
      <c r="BE4" s="223"/>
      <c r="BF4" s="222"/>
      <c r="BG4" s="223"/>
      <c r="BH4" s="223"/>
      <c r="BI4" s="225" t="s">
        <v>189</v>
      </c>
      <c r="BJ4" s="226"/>
      <c r="BK4" s="226"/>
      <c r="BL4" s="227"/>
      <c r="BM4" s="225"/>
      <c r="BN4" s="226"/>
      <c r="BO4" s="225"/>
      <c r="BP4" s="226"/>
      <c r="BQ4" s="226"/>
      <c r="BR4" s="226"/>
      <c r="BS4" s="225"/>
      <c r="BT4" s="226"/>
      <c r="BU4" s="226"/>
      <c r="BV4" s="225"/>
    </row>
    <row r="5" spans="1:74" s="111" customFormat="1">
      <c r="A5" s="112"/>
      <c r="B5" s="113"/>
      <c r="C5" s="114" t="s">
        <v>126</v>
      </c>
      <c r="D5" s="114"/>
      <c r="E5" s="114"/>
      <c r="F5" s="114"/>
      <c r="G5" s="114"/>
      <c r="H5" s="114"/>
      <c r="I5" s="114"/>
      <c r="J5" s="114"/>
      <c r="K5" s="114"/>
      <c r="M5" s="114"/>
      <c r="N5" s="114" t="s">
        <v>134</v>
      </c>
      <c r="O5" s="114"/>
      <c r="P5" s="114"/>
      <c r="Q5" s="114"/>
      <c r="R5" s="114"/>
      <c r="S5" s="114"/>
      <c r="T5" s="114"/>
      <c r="U5" s="114"/>
      <c r="V5" s="114" t="s">
        <v>142</v>
      </c>
      <c r="X5" s="114"/>
      <c r="Y5" s="114"/>
      <c r="Z5" s="114"/>
      <c r="AA5" s="114"/>
      <c r="AB5" s="114"/>
      <c r="AC5" s="114"/>
      <c r="AD5" s="114"/>
      <c r="AE5" s="114"/>
      <c r="AF5" s="114"/>
      <c r="AG5" s="114" t="s">
        <v>150</v>
      </c>
      <c r="AI5" s="114"/>
      <c r="AK5" s="114"/>
      <c r="AL5" s="114"/>
      <c r="AM5" s="114"/>
      <c r="AN5" s="114"/>
      <c r="AO5" s="114"/>
      <c r="AP5" s="114"/>
      <c r="AQ5" s="114"/>
      <c r="AS5" s="114"/>
      <c r="AT5" s="114"/>
      <c r="AU5" s="114" t="s">
        <v>158</v>
      </c>
      <c r="AW5" s="114"/>
      <c r="AY5" s="114"/>
      <c r="AZ5" s="114"/>
      <c r="BA5" s="114"/>
      <c r="BB5" s="114"/>
      <c r="BC5" s="114"/>
      <c r="BD5" s="114"/>
      <c r="BF5" s="114"/>
      <c r="BH5" s="114"/>
      <c r="BI5" s="114" t="s">
        <v>166</v>
      </c>
      <c r="BK5" s="114"/>
      <c r="BL5" s="114"/>
      <c r="BM5" s="114"/>
      <c r="BN5" s="114"/>
      <c r="BO5" s="114"/>
      <c r="BP5" s="114"/>
      <c r="BQ5" s="114"/>
      <c r="BS5" s="114"/>
      <c r="BU5" s="114"/>
      <c r="BV5" s="114"/>
    </row>
    <row r="6" spans="1:74" s="101" customFormat="1" ht="21.75" customHeight="1">
      <c r="B6" s="102" t="s">
        <v>9</v>
      </c>
      <c r="C6" s="103" t="s">
        <v>19</v>
      </c>
      <c r="D6" s="104" t="s">
        <v>25</v>
      </c>
      <c r="E6" s="105" t="s">
        <v>174</v>
      </c>
      <c r="F6" s="105" t="s">
        <v>174</v>
      </c>
      <c r="G6" s="106" t="s">
        <v>26</v>
      </c>
      <c r="H6" s="106" t="s">
        <v>26</v>
      </c>
      <c r="I6" s="107" t="s">
        <v>27</v>
      </c>
      <c r="J6" s="108" t="s">
        <v>28</v>
      </c>
      <c r="K6" s="109" t="s">
        <v>20</v>
      </c>
      <c r="L6" s="109" t="s">
        <v>20</v>
      </c>
      <c r="M6" s="110" t="s">
        <v>21</v>
      </c>
      <c r="N6" s="103" t="s">
        <v>19</v>
      </c>
      <c r="O6" s="104" t="s">
        <v>25</v>
      </c>
      <c r="P6" s="105" t="s">
        <v>174</v>
      </c>
      <c r="Q6" s="106" t="s">
        <v>26</v>
      </c>
      <c r="R6" s="107" t="s">
        <v>27</v>
      </c>
      <c r="S6" s="108" t="s">
        <v>28</v>
      </c>
      <c r="T6" s="109" t="s">
        <v>20</v>
      </c>
      <c r="U6" s="110" t="s">
        <v>21</v>
      </c>
      <c r="V6" s="103" t="s">
        <v>19</v>
      </c>
      <c r="W6" s="103" t="s">
        <v>19</v>
      </c>
      <c r="X6" s="104" t="s">
        <v>25</v>
      </c>
      <c r="Y6" s="105" t="s">
        <v>174</v>
      </c>
      <c r="Z6" s="105" t="s">
        <v>174</v>
      </c>
      <c r="AA6" s="106" t="s">
        <v>26</v>
      </c>
      <c r="AB6" s="106" t="s">
        <v>26</v>
      </c>
      <c r="AC6" s="107" t="s">
        <v>27</v>
      </c>
      <c r="AD6" s="108" t="s">
        <v>28</v>
      </c>
      <c r="AE6" s="109" t="s">
        <v>20</v>
      </c>
      <c r="AF6" s="110" t="s">
        <v>21</v>
      </c>
      <c r="AG6" s="103" t="s">
        <v>19</v>
      </c>
      <c r="AH6" s="103" t="s">
        <v>19</v>
      </c>
      <c r="AI6" s="104" t="s">
        <v>25</v>
      </c>
      <c r="AJ6" s="104" t="s">
        <v>25</v>
      </c>
      <c r="AK6" s="105" t="s">
        <v>174</v>
      </c>
      <c r="AL6" s="105" t="s">
        <v>174</v>
      </c>
      <c r="AM6" s="106" t="s">
        <v>26</v>
      </c>
      <c r="AN6" s="106" t="s">
        <v>26</v>
      </c>
      <c r="AO6" s="107" t="s">
        <v>27</v>
      </c>
      <c r="AP6" s="108" t="s">
        <v>28</v>
      </c>
      <c r="AQ6" s="109" t="s">
        <v>20</v>
      </c>
      <c r="AR6" s="109" t="s">
        <v>20</v>
      </c>
      <c r="AS6" s="110" t="s">
        <v>21</v>
      </c>
      <c r="AT6" s="110"/>
      <c r="AU6" s="103" t="s">
        <v>19</v>
      </c>
      <c r="AV6" s="103"/>
      <c r="AW6" s="104" t="s">
        <v>25</v>
      </c>
      <c r="AX6" s="104"/>
      <c r="AY6" s="105" t="s">
        <v>174</v>
      </c>
      <c r="AZ6" s="105" t="s">
        <v>174</v>
      </c>
      <c r="BA6" s="106" t="s">
        <v>26</v>
      </c>
      <c r="BB6" s="106" t="s">
        <v>26</v>
      </c>
      <c r="BC6" s="107" t="s">
        <v>27</v>
      </c>
      <c r="BD6" s="108" t="s">
        <v>28</v>
      </c>
      <c r="BE6" s="108" t="s">
        <v>28</v>
      </c>
      <c r="BF6" s="109" t="s">
        <v>20</v>
      </c>
      <c r="BG6" s="109" t="s">
        <v>20</v>
      </c>
      <c r="BH6" s="110" t="s">
        <v>21</v>
      </c>
      <c r="BI6" s="103" t="s">
        <v>19</v>
      </c>
      <c r="BJ6" s="103" t="s">
        <v>19</v>
      </c>
      <c r="BK6" s="104" t="s">
        <v>25</v>
      </c>
      <c r="BL6" s="105" t="s">
        <v>174</v>
      </c>
      <c r="BM6" s="105"/>
      <c r="BN6" s="106" t="s">
        <v>26</v>
      </c>
      <c r="BO6" s="106" t="s">
        <v>26</v>
      </c>
      <c r="BP6" s="107" t="s">
        <v>27</v>
      </c>
      <c r="BQ6" s="108" t="s">
        <v>28</v>
      </c>
      <c r="BR6" s="108" t="s">
        <v>28</v>
      </c>
      <c r="BS6" s="109" t="s">
        <v>20</v>
      </c>
      <c r="BT6" s="109" t="s">
        <v>20</v>
      </c>
      <c r="BU6" s="110" t="s">
        <v>21</v>
      </c>
      <c r="BV6" s="110" t="s">
        <v>21</v>
      </c>
    </row>
    <row r="7" spans="1:74" s="52" customFormat="1" ht="20.100000000000001" customHeight="1">
      <c r="A7" s="266" t="s">
        <v>10</v>
      </c>
      <c r="B7" s="265"/>
      <c r="C7" s="53"/>
      <c r="D7" s="53"/>
      <c r="E7" s="53"/>
      <c r="F7" s="54"/>
      <c r="G7" s="54"/>
      <c r="H7" s="53"/>
      <c r="I7" s="53"/>
      <c r="J7" s="54"/>
      <c r="K7" s="53"/>
      <c r="L7" s="54"/>
      <c r="M7" s="54"/>
      <c r="N7" s="53"/>
      <c r="O7" s="53"/>
      <c r="P7" s="53"/>
      <c r="Q7" s="54"/>
      <c r="R7" s="53"/>
      <c r="S7" s="54"/>
      <c r="T7" s="53"/>
      <c r="U7" s="54"/>
      <c r="V7" s="53"/>
      <c r="W7" s="53"/>
      <c r="X7" s="53"/>
      <c r="Y7" s="53"/>
      <c r="Z7" s="54"/>
      <c r="AA7" s="54"/>
      <c r="AB7" s="53"/>
      <c r="AC7" s="53"/>
      <c r="AD7" s="54"/>
      <c r="AE7" s="235"/>
      <c r="AF7" s="54"/>
      <c r="AG7" s="53"/>
      <c r="AH7" s="53"/>
      <c r="AI7" s="53"/>
      <c r="AJ7" s="53"/>
      <c r="AK7" s="53"/>
      <c r="AL7" s="54"/>
      <c r="AM7" s="54"/>
      <c r="AN7" s="53"/>
      <c r="AO7" s="53"/>
      <c r="AP7" s="54"/>
      <c r="AQ7" s="53"/>
      <c r="AR7" s="236"/>
      <c r="AS7" s="54"/>
      <c r="AT7" s="53"/>
      <c r="AU7" s="53"/>
      <c r="AV7" s="53"/>
      <c r="AW7" s="53"/>
      <c r="AX7" s="53"/>
      <c r="AY7" s="53"/>
      <c r="AZ7" s="54"/>
      <c r="BA7" s="54"/>
      <c r="BB7" s="53"/>
      <c r="BC7" s="53"/>
      <c r="BD7" s="54"/>
      <c r="BE7" s="54"/>
      <c r="BF7" s="53"/>
      <c r="BG7" s="54"/>
      <c r="BH7" s="54"/>
      <c r="BI7" s="53"/>
      <c r="BJ7" s="53"/>
      <c r="BK7" s="53"/>
      <c r="BL7" s="53"/>
      <c r="BM7" s="54"/>
      <c r="BN7" s="54"/>
      <c r="BO7" s="53"/>
      <c r="BP7" s="53"/>
      <c r="BQ7" s="54"/>
      <c r="BR7" s="54"/>
      <c r="BS7" s="53"/>
      <c r="BT7" s="54"/>
      <c r="BU7" s="54"/>
      <c r="BV7" s="53"/>
    </row>
    <row r="8" spans="1:74" s="16" customFormat="1" ht="22.5" customHeight="1">
      <c r="B8" s="17" t="s">
        <v>16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</row>
    <row r="9" spans="1:74" s="41" customFormat="1" ht="15">
      <c r="A9" s="42"/>
      <c r="B9" s="43" t="s">
        <v>4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</row>
    <row r="10" spans="1:74" s="5" customFormat="1" ht="15.75">
      <c r="A10" s="35" t="s">
        <v>49</v>
      </c>
      <c r="B10" s="11">
        <v>30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</row>
    <row r="11" spans="1:74" s="14" customFormat="1" ht="15.75">
      <c r="A11" s="34" t="s">
        <v>50</v>
      </c>
      <c r="B11" s="11">
        <v>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s="14" customFormat="1" ht="15.75">
      <c r="A12" s="34" t="s">
        <v>180</v>
      </c>
      <c r="B12" s="11">
        <v>10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</row>
    <row r="13" spans="1:74" s="14" customFormat="1" ht="15.75">
      <c r="A13" s="34" t="s">
        <v>190</v>
      </c>
      <c r="B13" s="11">
        <v>10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</row>
    <row r="14" spans="1:74" s="14" customFormat="1" ht="15.75">
      <c r="A14" s="34" t="s">
        <v>182</v>
      </c>
      <c r="B14" s="11">
        <v>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</row>
    <row r="15" spans="1:74" s="14" customFormat="1" ht="15.75">
      <c r="A15" s="34" t="s">
        <v>183</v>
      </c>
      <c r="B15" s="11">
        <v>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</row>
    <row r="16" spans="1:74" s="14" customFormat="1" ht="15.75">
      <c r="A16" s="34" t="s">
        <v>51</v>
      </c>
      <c r="B16" s="11">
        <v>10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</row>
    <row r="17" spans="1:74" s="14" customFormat="1" ht="15.75">
      <c r="A17" s="34" t="s">
        <v>17</v>
      </c>
      <c r="B17" s="11">
        <v>15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</row>
    <row r="18" spans="1:74" s="14" customFormat="1" ht="15.75">
      <c r="A18" s="34" t="s">
        <v>52</v>
      </c>
      <c r="B18" s="11">
        <v>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</row>
    <row r="19" spans="1:74" s="14" customFormat="1" ht="15.75">
      <c r="A19" s="34" t="s">
        <v>53</v>
      </c>
      <c r="B19" s="11">
        <v>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</row>
    <row r="20" spans="1:74" s="30" customFormat="1" ht="21.75" customHeight="1">
      <c r="A20" s="90" t="s">
        <v>13</v>
      </c>
      <c r="B20" s="11">
        <f t="shared" ref="B20:U20" si="0">SUM(B10:B19)</f>
        <v>100</v>
      </c>
      <c r="C20" s="88">
        <f t="shared" si="0"/>
        <v>0</v>
      </c>
      <c r="D20" s="88">
        <f t="shared" si="0"/>
        <v>0</v>
      </c>
      <c r="E20" s="88">
        <f t="shared" si="0"/>
        <v>0</v>
      </c>
      <c r="F20" s="88">
        <f t="shared" si="0"/>
        <v>0</v>
      </c>
      <c r="G20" s="88">
        <f t="shared" si="0"/>
        <v>0</v>
      </c>
      <c r="H20" s="88">
        <f t="shared" si="0"/>
        <v>0</v>
      </c>
      <c r="I20" s="88">
        <f t="shared" si="0"/>
        <v>0</v>
      </c>
      <c r="J20" s="88">
        <f t="shared" si="0"/>
        <v>0</v>
      </c>
      <c r="K20" s="88">
        <f t="shared" si="0"/>
        <v>0</v>
      </c>
      <c r="L20" s="88">
        <f t="shared" si="0"/>
        <v>0</v>
      </c>
      <c r="M20" s="88">
        <f t="shared" si="0"/>
        <v>0</v>
      </c>
      <c r="N20" s="88">
        <f t="shared" si="0"/>
        <v>0</v>
      </c>
      <c r="O20" s="88">
        <f t="shared" si="0"/>
        <v>0</v>
      </c>
      <c r="P20" s="88">
        <f t="shared" si="0"/>
        <v>0</v>
      </c>
      <c r="Q20" s="88">
        <f t="shared" si="0"/>
        <v>0</v>
      </c>
      <c r="R20" s="88">
        <f t="shared" si="0"/>
        <v>0</v>
      </c>
      <c r="S20" s="88">
        <f t="shared" si="0"/>
        <v>0</v>
      </c>
      <c r="T20" s="88">
        <f t="shared" si="0"/>
        <v>0</v>
      </c>
      <c r="U20" s="88">
        <f t="shared" si="0"/>
        <v>0</v>
      </c>
      <c r="V20" s="88">
        <f t="shared" ref="V20:AS20" si="1">SUM(V10:V19)</f>
        <v>0</v>
      </c>
      <c r="W20" s="88">
        <f t="shared" si="1"/>
        <v>0</v>
      </c>
      <c r="X20" s="88">
        <f t="shared" si="1"/>
        <v>0</v>
      </c>
      <c r="Y20" s="88">
        <f t="shared" si="1"/>
        <v>0</v>
      </c>
      <c r="Z20" s="88">
        <f t="shared" si="1"/>
        <v>0</v>
      </c>
      <c r="AA20" s="88">
        <f t="shared" si="1"/>
        <v>0</v>
      </c>
      <c r="AB20" s="88">
        <f t="shared" si="1"/>
        <v>0</v>
      </c>
      <c r="AC20" s="88">
        <f t="shared" si="1"/>
        <v>0</v>
      </c>
      <c r="AD20" s="88">
        <f t="shared" si="1"/>
        <v>0</v>
      </c>
      <c r="AE20" s="88">
        <f t="shared" si="1"/>
        <v>0</v>
      </c>
      <c r="AF20" s="88">
        <f t="shared" si="1"/>
        <v>0</v>
      </c>
      <c r="AG20" s="88">
        <f t="shared" si="1"/>
        <v>0</v>
      </c>
      <c r="AH20" s="88">
        <f t="shared" si="1"/>
        <v>0</v>
      </c>
      <c r="AI20" s="88">
        <f t="shared" si="1"/>
        <v>0</v>
      </c>
      <c r="AJ20" s="88">
        <f t="shared" si="1"/>
        <v>0</v>
      </c>
      <c r="AK20" s="88">
        <f t="shared" si="1"/>
        <v>0</v>
      </c>
      <c r="AL20" s="88">
        <f t="shared" si="1"/>
        <v>0</v>
      </c>
      <c r="AM20" s="88">
        <f t="shared" si="1"/>
        <v>0</v>
      </c>
      <c r="AN20" s="88">
        <f t="shared" si="1"/>
        <v>0</v>
      </c>
      <c r="AO20" s="88">
        <f t="shared" si="1"/>
        <v>0</v>
      </c>
      <c r="AP20" s="88">
        <f t="shared" si="1"/>
        <v>0</v>
      </c>
      <c r="AQ20" s="88">
        <f t="shared" si="1"/>
        <v>0</v>
      </c>
      <c r="AR20" s="88">
        <f t="shared" si="1"/>
        <v>0</v>
      </c>
      <c r="AS20" s="88">
        <f t="shared" si="1"/>
        <v>0</v>
      </c>
      <c r="AT20" s="88">
        <f t="shared" ref="AT20:BU20" si="2">SUM(AT10:AT19)</f>
        <v>0</v>
      </c>
      <c r="AU20" s="88">
        <f t="shared" si="2"/>
        <v>0</v>
      </c>
      <c r="AV20" s="88">
        <f t="shared" si="2"/>
        <v>0</v>
      </c>
      <c r="AW20" s="88">
        <f t="shared" si="2"/>
        <v>0</v>
      </c>
      <c r="AX20" s="88">
        <f t="shared" si="2"/>
        <v>0</v>
      </c>
      <c r="AY20" s="88">
        <f t="shared" si="2"/>
        <v>0</v>
      </c>
      <c r="AZ20" s="88">
        <f t="shared" si="2"/>
        <v>0</v>
      </c>
      <c r="BA20" s="88">
        <f t="shared" si="2"/>
        <v>0</v>
      </c>
      <c r="BB20" s="88">
        <f t="shared" si="2"/>
        <v>0</v>
      </c>
      <c r="BC20" s="88">
        <f t="shared" si="2"/>
        <v>0</v>
      </c>
      <c r="BD20" s="88">
        <f t="shared" si="2"/>
        <v>0</v>
      </c>
      <c r="BE20" s="88">
        <f t="shared" si="2"/>
        <v>0</v>
      </c>
      <c r="BF20" s="88">
        <f t="shared" si="2"/>
        <v>0</v>
      </c>
      <c r="BG20" s="88">
        <f t="shared" si="2"/>
        <v>0</v>
      </c>
      <c r="BH20" s="88">
        <f t="shared" si="2"/>
        <v>0</v>
      </c>
      <c r="BI20" s="88">
        <f t="shared" si="2"/>
        <v>0</v>
      </c>
      <c r="BJ20" s="88">
        <f t="shared" si="2"/>
        <v>0</v>
      </c>
      <c r="BK20" s="88">
        <f t="shared" si="2"/>
        <v>0</v>
      </c>
      <c r="BL20" s="88">
        <f t="shared" si="2"/>
        <v>0</v>
      </c>
      <c r="BM20" s="88">
        <f t="shared" si="2"/>
        <v>0</v>
      </c>
      <c r="BN20" s="88">
        <f t="shared" si="2"/>
        <v>0</v>
      </c>
      <c r="BO20" s="88">
        <f t="shared" si="2"/>
        <v>0</v>
      </c>
      <c r="BP20" s="88">
        <f t="shared" si="2"/>
        <v>0</v>
      </c>
      <c r="BQ20" s="88">
        <f t="shared" si="2"/>
        <v>0</v>
      </c>
      <c r="BR20" s="88">
        <f t="shared" si="2"/>
        <v>0</v>
      </c>
      <c r="BS20" s="88">
        <f t="shared" si="2"/>
        <v>0</v>
      </c>
      <c r="BT20" s="88">
        <f t="shared" si="2"/>
        <v>0</v>
      </c>
      <c r="BU20" s="88">
        <f t="shared" si="2"/>
        <v>0</v>
      </c>
      <c r="BV20" s="88">
        <f t="shared" ref="BV20" si="3">SUM(BV10:BV19)</f>
        <v>0</v>
      </c>
    </row>
    <row r="21" spans="1:74" ht="10.5" customHeight="1">
      <c r="A21" s="44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46"/>
      <c r="O21" s="46"/>
      <c r="P21" s="46"/>
      <c r="Q21" s="46"/>
      <c r="R21" s="46"/>
      <c r="S21" s="46"/>
      <c r="T21" s="46"/>
      <c r="U21" s="47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7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7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7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7"/>
      <c r="BV21" s="46"/>
    </row>
    <row r="22" spans="1:74" s="29" customFormat="1" ht="18.75" customHeight="1">
      <c r="A22" s="56" t="s">
        <v>47</v>
      </c>
      <c r="B22" s="15"/>
      <c r="C22" s="28" t="e">
        <f t="shared" ref="C22:G22" si="4">SUM(C23/C24)*12</f>
        <v>#DIV/0!</v>
      </c>
      <c r="D22" s="28" t="e">
        <f t="shared" si="4"/>
        <v>#DIV/0!</v>
      </c>
      <c r="E22" s="28" t="e">
        <f>SUM(E23/E24)*12</f>
        <v>#DIV/0!</v>
      </c>
      <c r="F22" s="28" t="e">
        <f t="shared" si="4"/>
        <v>#DIV/0!</v>
      </c>
      <c r="G22" s="28" t="e">
        <f t="shared" si="4"/>
        <v>#DIV/0!</v>
      </c>
      <c r="H22" s="28" t="e">
        <f t="shared" ref="H22:M22" si="5">SUM(H23/H24)*12</f>
        <v>#DIV/0!</v>
      </c>
      <c r="I22" s="28" t="e">
        <f t="shared" si="5"/>
        <v>#DIV/0!</v>
      </c>
      <c r="J22" s="28" t="e">
        <f t="shared" si="5"/>
        <v>#DIV/0!</v>
      </c>
      <c r="K22" s="28" t="e">
        <f t="shared" si="5"/>
        <v>#DIV/0!</v>
      </c>
      <c r="L22" s="28" t="e">
        <f t="shared" si="5"/>
        <v>#DIV/0!</v>
      </c>
      <c r="M22" s="28" t="e">
        <f t="shared" si="5"/>
        <v>#DIV/0!</v>
      </c>
      <c r="N22" s="28" t="e">
        <f t="shared" ref="N22:O22" si="6">SUM(N23/N24)*12</f>
        <v>#DIV/0!</v>
      </c>
      <c r="O22" s="28" t="e">
        <f t="shared" si="6"/>
        <v>#DIV/0!</v>
      </c>
      <c r="P22" s="28" t="e">
        <f>SUM(P23/P24)*12</f>
        <v>#DIV/0!</v>
      </c>
      <c r="Q22" s="28" t="e">
        <f t="shared" ref="Q22" si="7">SUM(Q23/Q24)*12</f>
        <v>#DIV/0!</v>
      </c>
      <c r="R22" s="28" t="e">
        <f t="shared" ref="R22:U22" si="8">SUM(R23/R24)*12</f>
        <v>#DIV/0!</v>
      </c>
      <c r="S22" s="28" t="e">
        <f t="shared" si="8"/>
        <v>#DIV/0!</v>
      </c>
      <c r="T22" s="28" t="e">
        <f t="shared" si="8"/>
        <v>#DIV/0!</v>
      </c>
      <c r="U22" s="28" t="e">
        <f t="shared" si="8"/>
        <v>#DIV/0!</v>
      </c>
      <c r="V22" s="28" t="e">
        <f t="shared" ref="V22:X22" si="9">SUM(V23/V24)*12</f>
        <v>#DIV/0!</v>
      </c>
      <c r="W22" s="28" t="e">
        <f t="shared" si="9"/>
        <v>#DIV/0!</v>
      </c>
      <c r="X22" s="28" t="e">
        <f t="shared" si="9"/>
        <v>#DIV/0!</v>
      </c>
      <c r="Y22" s="28" t="e">
        <f>SUM(Y23/Y24)*12</f>
        <v>#DIV/0!</v>
      </c>
      <c r="Z22" s="28" t="e">
        <f t="shared" ref="Z22:AA22" si="10">SUM(Z23/Z24)*12</f>
        <v>#DIV/0!</v>
      </c>
      <c r="AA22" s="28" t="e">
        <f t="shared" si="10"/>
        <v>#DIV/0!</v>
      </c>
      <c r="AB22" s="28" t="e">
        <f t="shared" ref="AB22:AF22" si="11">SUM(AB23/AB24)*12</f>
        <v>#DIV/0!</v>
      </c>
      <c r="AC22" s="28" t="e">
        <f t="shared" si="11"/>
        <v>#DIV/0!</v>
      </c>
      <c r="AD22" s="28" t="e">
        <f t="shared" si="11"/>
        <v>#DIV/0!</v>
      </c>
      <c r="AE22" s="28" t="e">
        <f t="shared" si="11"/>
        <v>#DIV/0!</v>
      </c>
      <c r="AF22" s="28" t="e">
        <f t="shared" si="11"/>
        <v>#DIV/0!</v>
      </c>
      <c r="AG22" s="28" t="e">
        <f t="shared" ref="AG22:AI22" si="12">SUM(AG23/AG24)*12</f>
        <v>#DIV/0!</v>
      </c>
      <c r="AH22" s="28" t="e">
        <f t="shared" si="12"/>
        <v>#DIV/0!</v>
      </c>
      <c r="AI22" s="28" t="e">
        <f t="shared" si="12"/>
        <v>#DIV/0!</v>
      </c>
      <c r="AJ22" s="28" t="e">
        <f t="shared" ref="AJ22" si="13">SUM(AJ23/AJ24)*12</f>
        <v>#DIV/0!</v>
      </c>
      <c r="AK22" s="28" t="e">
        <f>SUM(AK23/AK24)*12</f>
        <v>#DIV/0!</v>
      </c>
      <c r="AL22" s="28" t="e">
        <f t="shared" ref="AL22:AM22" si="14">SUM(AL23/AL24)*12</f>
        <v>#DIV/0!</v>
      </c>
      <c r="AM22" s="28" t="e">
        <f t="shared" si="14"/>
        <v>#DIV/0!</v>
      </c>
      <c r="AN22" s="28" t="e">
        <f t="shared" ref="AN22:AT22" si="15">SUM(AN23/AN24)*12</f>
        <v>#DIV/0!</v>
      </c>
      <c r="AO22" s="28" t="e">
        <f t="shared" si="15"/>
        <v>#DIV/0!</v>
      </c>
      <c r="AP22" s="28" t="e">
        <f t="shared" si="15"/>
        <v>#DIV/0!</v>
      </c>
      <c r="AQ22" s="28" t="e">
        <f t="shared" si="15"/>
        <v>#DIV/0!</v>
      </c>
      <c r="AR22" s="28" t="e">
        <f t="shared" si="15"/>
        <v>#DIV/0!</v>
      </c>
      <c r="AS22" s="28" t="e">
        <f t="shared" si="15"/>
        <v>#DIV/0!</v>
      </c>
      <c r="AT22" s="28" t="e">
        <f t="shared" si="15"/>
        <v>#DIV/0!</v>
      </c>
      <c r="AU22" s="28" t="e">
        <f t="shared" ref="AU22:AW22" si="16">SUM(AU23/AU24)*12</f>
        <v>#DIV/0!</v>
      </c>
      <c r="AV22" s="28" t="e">
        <f t="shared" si="16"/>
        <v>#DIV/0!</v>
      </c>
      <c r="AW22" s="28" t="e">
        <f t="shared" si="16"/>
        <v>#DIV/0!</v>
      </c>
      <c r="AX22" s="28" t="e">
        <f t="shared" ref="AX22" si="17">SUM(AX23/AX24)*12</f>
        <v>#DIV/0!</v>
      </c>
      <c r="AY22" s="28" t="e">
        <f>SUM(AY23/AY24)*12</f>
        <v>#DIV/0!</v>
      </c>
      <c r="AZ22" s="28" t="e">
        <f t="shared" ref="AZ22:BA22" si="18">SUM(AZ23/AZ24)*12</f>
        <v>#DIV/0!</v>
      </c>
      <c r="BA22" s="28" t="e">
        <f t="shared" si="18"/>
        <v>#DIV/0!</v>
      </c>
      <c r="BB22" s="28" t="e">
        <f t="shared" ref="BB22:BH22" si="19">SUM(BB23/BB24)*12</f>
        <v>#DIV/0!</v>
      </c>
      <c r="BC22" s="28" t="e">
        <f t="shared" si="19"/>
        <v>#DIV/0!</v>
      </c>
      <c r="BD22" s="28" t="e">
        <f t="shared" si="19"/>
        <v>#DIV/0!</v>
      </c>
      <c r="BE22" s="28" t="e">
        <f t="shared" si="19"/>
        <v>#DIV/0!</v>
      </c>
      <c r="BF22" s="28" t="e">
        <f t="shared" si="19"/>
        <v>#DIV/0!</v>
      </c>
      <c r="BG22" s="28" t="e">
        <f t="shared" si="19"/>
        <v>#DIV/0!</v>
      </c>
      <c r="BH22" s="28" t="e">
        <f t="shared" si="19"/>
        <v>#DIV/0!</v>
      </c>
      <c r="BI22" s="28" t="e">
        <f t="shared" ref="BI22:BK22" si="20">SUM(BI23/BI24)*12</f>
        <v>#DIV/0!</v>
      </c>
      <c r="BJ22" s="28" t="e">
        <f t="shared" si="20"/>
        <v>#DIV/0!</v>
      </c>
      <c r="BK22" s="28" t="e">
        <f t="shared" si="20"/>
        <v>#DIV/0!</v>
      </c>
      <c r="BL22" s="28" t="e">
        <f>SUM(BL23/BL24)*12</f>
        <v>#DIV/0!</v>
      </c>
      <c r="BM22" s="28" t="e">
        <f t="shared" ref="BM22:BN22" si="21">SUM(BM23/BM24)*12</f>
        <v>#DIV/0!</v>
      </c>
      <c r="BN22" s="28" t="e">
        <f t="shared" si="21"/>
        <v>#DIV/0!</v>
      </c>
      <c r="BO22" s="28" t="e">
        <f t="shared" ref="BO22:BV22" si="22">SUM(BO23/BO24)*12</f>
        <v>#DIV/0!</v>
      </c>
      <c r="BP22" s="28" t="e">
        <f t="shared" si="22"/>
        <v>#DIV/0!</v>
      </c>
      <c r="BQ22" s="28" t="e">
        <f t="shared" si="22"/>
        <v>#DIV/0!</v>
      </c>
      <c r="BR22" s="28" t="e">
        <f t="shared" si="22"/>
        <v>#DIV/0!</v>
      </c>
      <c r="BS22" s="28" t="e">
        <f t="shared" si="22"/>
        <v>#DIV/0!</v>
      </c>
      <c r="BT22" s="28" t="e">
        <f t="shared" si="22"/>
        <v>#DIV/0!</v>
      </c>
      <c r="BU22" s="28" t="e">
        <f t="shared" si="22"/>
        <v>#DIV/0!</v>
      </c>
      <c r="BV22" s="28" t="e">
        <f t="shared" si="22"/>
        <v>#DIV/0!</v>
      </c>
    </row>
    <row r="23" spans="1:74" s="33" customFormat="1" ht="18.75" customHeight="1">
      <c r="A23" s="57" t="s">
        <v>14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237"/>
      <c r="AF23" s="32"/>
      <c r="AG23" s="32"/>
      <c r="AH23" s="231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</row>
    <row r="24" spans="1:74" s="48" customFormat="1" ht="18.75" customHeight="1">
      <c r="A24" s="59" t="s">
        <v>15</v>
      </c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238"/>
      <c r="AF24" s="61"/>
      <c r="AG24" s="61"/>
      <c r="AH24" s="232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</row>
    <row r="25" spans="1:74" s="48" customFormat="1" ht="18.75" customHeight="1">
      <c r="A25" s="58" t="s">
        <v>61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239"/>
      <c r="AF25" s="50"/>
      <c r="AG25" s="50"/>
      <c r="AH25" s="233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</row>
    <row r="26" spans="1:74" s="48" customFormat="1" ht="18.75" customHeight="1">
      <c r="A26" s="58" t="s">
        <v>62</v>
      </c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239"/>
      <c r="AF26" s="50"/>
      <c r="AG26" s="50"/>
      <c r="AH26" s="233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</row>
    <row r="27" spans="1:74">
      <c r="G27" s="6"/>
      <c r="I27" s="6"/>
      <c r="P27" s="6"/>
      <c r="S27" s="6"/>
      <c r="T27" s="6"/>
      <c r="AD27" s="6"/>
      <c r="AH27" s="6"/>
      <c r="AJ27" s="6"/>
      <c r="AU27" s="6"/>
      <c r="AV27" s="6"/>
      <c r="BA27" s="6"/>
      <c r="BC27" s="6"/>
      <c r="BG27" s="6"/>
      <c r="BN27" s="6"/>
      <c r="BO27" s="6"/>
      <c r="BR27" s="6"/>
    </row>
    <row r="28" spans="1:74" s="7" customFormat="1" ht="20.100000000000001" customHeight="1">
      <c r="A28" s="265" t="s">
        <v>10</v>
      </c>
      <c r="B28" s="265"/>
      <c r="C28" s="26">
        <f t="shared" ref="C28:O28" si="23">C7</f>
        <v>0</v>
      </c>
      <c r="D28" s="26">
        <f t="shared" si="23"/>
        <v>0</v>
      </c>
      <c r="E28" s="26">
        <f>E7</f>
        <v>0</v>
      </c>
      <c r="F28" s="26">
        <f t="shared" si="23"/>
        <v>0</v>
      </c>
      <c r="G28" s="26">
        <f t="shared" si="23"/>
        <v>0</v>
      </c>
      <c r="H28" s="26">
        <f t="shared" si="23"/>
        <v>0</v>
      </c>
      <c r="I28" s="26">
        <f t="shared" si="23"/>
        <v>0</v>
      </c>
      <c r="J28" s="26">
        <f t="shared" si="23"/>
        <v>0</v>
      </c>
      <c r="K28" s="26">
        <f>K7</f>
        <v>0</v>
      </c>
      <c r="L28" s="26">
        <f>L7</f>
        <v>0</v>
      </c>
      <c r="M28" s="26">
        <f t="shared" si="23"/>
        <v>0</v>
      </c>
      <c r="N28" s="26">
        <f t="shared" si="23"/>
        <v>0</v>
      </c>
      <c r="O28" s="26">
        <f t="shared" si="23"/>
        <v>0</v>
      </c>
      <c r="P28" s="26">
        <f>P7</f>
        <v>0</v>
      </c>
      <c r="Q28" s="26">
        <f t="shared" ref="Q28:S28" si="24">Q7</f>
        <v>0</v>
      </c>
      <c r="R28" s="26">
        <f t="shared" si="24"/>
        <v>0</v>
      </c>
      <c r="S28" s="26">
        <f t="shared" si="24"/>
        <v>0</v>
      </c>
      <c r="T28" s="26">
        <f>T7</f>
        <v>0</v>
      </c>
      <c r="U28" s="26">
        <f t="shared" ref="U28:X28" si="25">U7</f>
        <v>0</v>
      </c>
      <c r="V28" s="26">
        <f t="shared" si="25"/>
        <v>0</v>
      </c>
      <c r="W28" s="26">
        <f t="shared" si="25"/>
        <v>0</v>
      </c>
      <c r="X28" s="26">
        <f t="shared" si="25"/>
        <v>0</v>
      </c>
      <c r="Y28" s="26">
        <f>Y7</f>
        <v>0</v>
      </c>
      <c r="Z28" s="26">
        <f t="shared" ref="Z28:AD28" si="26">Z7</f>
        <v>0</v>
      </c>
      <c r="AA28" s="26">
        <f t="shared" si="26"/>
        <v>0</v>
      </c>
      <c r="AB28" s="26">
        <f t="shared" si="26"/>
        <v>0</v>
      </c>
      <c r="AC28" s="26">
        <f t="shared" si="26"/>
        <v>0</v>
      </c>
      <c r="AD28" s="26">
        <f t="shared" si="26"/>
        <v>0</v>
      </c>
      <c r="AE28" s="26">
        <f>AE7</f>
        <v>0</v>
      </c>
      <c r="AF28" s="26">
        <f t="shared" ref="AF28:AJ28" si="27">AF7</f>
        <v>0</v>
      </c>
      <c r="AG28" s="26">
        <f t="shared" si="27"/>
        <v>0</v>
      </c>
      <c r="AH28" s="26">
        <f t="shared" si="27"/>
        <v>0</v>
      </c>
      <c r="AI28" s="26">
        <f t="shared" si="27"/>
        <v>0</v>
      </c>
      <c r="AJ28" s="26">
        <f t="shared" si="27"/>
        <v>0</v>
      </c>
      <c r="AK28" s="26">
        <f>AK7</f>
        <v>0</v>
      </c>
      <c r="AL28" s="26">
        <f t="shared" ref="AL28:AP28" si="28">AL7</f>
        <v>0</v>
      </c>
      <c r="AM28" s="26">
        <f t="shared" si="28"/>
        <v>0</v>
      </c>
      <c r="AN28" s="26">
        <f t="shared" si="28"/>
        <v>0</v>
      </c>
      <c r="AO28" s="26">
        <f t="shared" si="28"/>
        <v>0</v>
      </c>
      <c r="AP28" s="26">
        <f t="shared" si="28"/>
        <v>0</v>
      </c>
      <c r="AQ28" s="26">
        <f>AQ7</f>
        <v>0</v>
      </c>
      <c r="AR28" s="26">
        <f>AR7</f>
        <v>0</v>
      </c>
      <c r="AS28" s="26">
        <f t="shared" ref="AS28:AX28" si="29">AS7</f>
        <v>0</v>
      </c>
      <c r="AT28" s="26">
        <f t="shared" si="29"/>
        <v>0</v>
      </c>
      <c r="AU28" s="26">
        <f t="shared" si="29"/>
        <v>0</v>
      </c>
      <c r="AV28" s="26">
        <f t="shared" si="29"/>
        <v>0</v>
      </c>
      <c r="AW28" s="26">
        <f t="shared" si="29"/>
        <v>0</v>
      </c>
      <c r="AX28" s="26">
        <f t="shared" si="29"/>
        <v>0</v>
      </c>
      <c r="AY28" s="26">
        <f>AY7</f>
        <v>0</v>
      </c>
      <c r="AZ28" s="26">
        <f t="shared" ref="AZ28:BD28" si="30">AZ7</f>
        <v>0</v>
      </c>
      <c r="BA28" s="26">
        <f t="shared" si="30"/>
        <v>0</v>
      </c>
      <c r="BB28" s="26">
        <f t="shared" si="30"/>
        <v>0</v>
      </c>
      <c r="BC28" s="26">
        <f t="shared" si="30"/>
        <v>0</v>
      </c>
      <c r="BD28" s="26">
        <f t="shared" si="30"/>
        <v>0</v>
      </c>
      <c r="BE28" s="26">
        <f>BE7</f>
        <v>0</v>
      </c>
      <c r="BF28" s="26">
        <f>BF7</f>
        <v>0</v>
      </c>
      <c r="BG28" s="26">
        <f>BG7</f>
        <v>0</v>
      </c>
      <c r="BH28" s="26">
        <f t="shared" ref="BH28:BK28" si="31">BH7</f>
        <v>0</v>
      </c>
      <c r="BI28" s="26">
        <f t="shared" si="31"/>
        <v>0</v>
      </c>
      <c r="BJ28" s="26">
        <f t="shared" si="31"/>
        <v>0</v>
      </c>
      <c r="BK28" s="26">
        <f t="shared" si="31"/>
        <v>0</v>
      </c>
      <c r="BL28" s="26">
        <f>BL7</f>
        <v>0</v>
      </c>
      <c r="BM28" s="26">
        <f t="shared" ref="BM28:BQ28" si="32">BM7</f>
        <v>0</v>
      </c>
      <c r="BN28" s="26">
        <f t="shared" si="32"/>
        <v>0</v>
      </c>
      <c r="BO28" s="26">
        <f t="shared" si="32"/>
        <v>0</v>
      </c>
      <c r="BP28" s="26">
        <f t="shared" si="32"/>
        <v>0</v>
      </c>
      <c r="BQ28" s="26">
        <f t="shared" si="32"/>
        <v>0</v>
      </c>
      <c r="BR28" s="26">
        <f>BR7</f>
        <v>0</v>
      </c>
      <c r="BS28" s="26">
        <f>BS7</f>
        <v>0</v>
      </c>
      <c r="BT28" s="26">
        <f>BT7</f>
        <v>0</v>
      </c>
      <c r="BU28" s="26">
        <f t="shared" ref="BU28:BV28" si="33">BU7</f>
        <v>0</v>
      </c>
      <c r="BV28" s="26">
        <f t="shared" si="33"/>
        <v>0</v>
      </c>
    </row>
    <row r="29" spans="1:74" ht="7.5" customHeight="1">
      <c r="G29" s="19"/>
      <c r="I29" s="19"/>
      <c r="S29" s="19"/>
      <c r="T29" s="19"/>
      <c r="AH29" s="19"/>
      <c r="AJ29" s="19"/>
      <c r="BA29" s="19"/>
      <c r="BC29" s="19"/>
      <c r="BG29" s="19"/>
      <c r="BR29" s="19"/>
    </row>
    <row r="30" spans="1:74">
      <c r="A30" s="241" t="s">
        <v>213</v>
      </c>
      <c r="AE30" s="234"/>
      <c r="AR30" s="234"/>
    </row>
    <row r="40" spans="47:55">
      <c r="AU40" s="6"/>
      <c r="AV40" s="6"/>
      <c r="BA40" s="6"/>
      <c r="BC40" s="6"/>
    </row>
    <row r="41" spans="47:55">
      <c r="AU41" s="6"/>
      <c r="AV41" s="6"/>
      <c r="BA41" s="6"/>
      <c r="BC41" s="6"/>
    </row>
  </sheetData>
  <mergeCells count="2">
    <mergeCell ref="A7:B7"/>
    <mergeCell ref="A28:B28"/>
  </mergeCells>
  <conditionalFormatting sqref="A8:XFD8">
    <cfRule type="containsText" dxfId="1" priority="1" operator="containsText" text="1S">
      <formula>NOT(ISERROR(SEARCH("1S",A8)))</formula>
    </cfRule>
  </conditionalFormatting>
  <pageMargins left="0.39370078740157483" right="0.39370078740157483" top="0.59055118110236227" bottom="0.19685039370078741" header="0.39370078740157483" footer="0.19685039370078741"/>
  <pageSetup paperSize="9" scale="86" pageOrder="overThenDown" orientation="landscape" r:id="rId1"/>
  <headerFooter>
    <oddHeader xml:space="preserve">&amp;L&amp;"-,Bold"Berwick Show 2024&amp;R
</oddHeader>
    <oddFooter>&amp;C&amp;"-,Bold"&amp;8Chief Fleece Steward:&amp;"-,Italic" Jennifer Errey&amp;R&amp;"-,Italic"&amp;8pg &amp;P / &amp;N</oddFooter>
  </headerFooter>
  <colBreaks count="5" manualBreakCount="5">
    <brk id="13" max="1048575" man="1"/>
    <brk id="21" max="1048575" man="1"/>
    <brk id="32" max="1048575" man="1"/>
    <brk id="46" max="1048575" man="1"/>
    <brk id="6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0"/>
  <sheetViews>
    <sheetView zoomScaleNormal="100" workbookViewId="0">
      <pane ySplit="3" topLeftCell="A4" activePane="bottomLeft" state="frozen"/>
      <selection pane="bottomLeft" activeCell="D8" sqref="D8"/>
    </sheetView>
  </sheetViews>
  <sheetFormatPr defaultColWidth="9.140625" defaultRowHeight="21"/>
  <cols>
    <col min="1" max="1" width="6.42578125" style="115" customWidth="1"/>
    <col min="2" max="2" width="10" style="117" customWidth="1"/>
    <col min="3" max="3" width="7.7109375" style="117" customWidth="1"/>
    <col min="4" max="4" width="6.42578125" style="117" customWidth="1"/>
    <col min="5" max="5" width="34.5703125" style="118" customWidth="1"/>
    <col min="6" max="6" width="27.28515625" style="118" customWidth="1"/>
    <col min="7" max="7" width="6.42578125" style="119" customWidth="1"/>
    <col min="8" max="16384" width="9.140625" style="116"/>
  </cols>
  <sheetData>
    <row r="1" spans="1:7" ht="30" customHeight="1">
      <c r="B1" s="120"/>
      <c r="C1" s="120"/>
      <c r="D1" s="120"/>
      <c r="E1" s="122" t="s">
        <v>207</v>
      </c>
      <c r="F1" s="120"/>
      <c r="G1" s="120"/>
    </row>
    <row r="2" spans="1:7" s="121" customFormat="1" ht="27.6" customHeight="1">
      <c r="A2" s="178"/>
      <c r="B2" s="179"/>
      <c r="C2" s="179"/>
      <c r="D2" s="179"/>
      <c r="E2" s="180" t="s">
        <v>192</v>
      </c>
      <c r="F2" s="179"/>
      <c r="G2" s="179"/>
    </row>
    <row r="3" spans="1:7" s="177" customFormat="1" ht="30" customHeight="1">
      <c r="A3" s="194"/>
      <c r="B3" s="195" t="s">
        <v>191</v>
      </c>
      <c r="C3" s="195" t="s">
        <v>193</v>
      </c>
      <c r="D3" s="196" t="s">
        <v>29</v>
      </c>
      <c r="E3" s="195" t="s">
        <v>30</v>
      </c>
      <c r="F3" s="195" t="s">
        <v>31</v>
      </c>
      <c r="G3" s="197" t="s">
        <v>7</v>
      </c>
    </row>
    <row r="4" spans="1:7" ht="35.1" customHeight="1">
      <c r="A4" s="269" t="s">
        <v>210</v>
      </c>
      <c r="B4" s="269"/>
      <c r="C4" s="269"/>
      <c r="D4" s="181"/>
      <c r="E4" s="182"/>
      <c r="F4" s="183"/>
      <c r="G4" s="184"/>
    </row>
    <row r="5" spans="1:7" ht="24.95" customHeight="1">
      <c r="A5" s="267" t="s">
        <v>8</v>
      </c>
      <c r="B5" s="198" t="s">
        <v>194</v>
      </c>
      <c r="C5" s="185" t="s">
        <v>208</v>
      </c>
      <c r="D5" s="181"/>
      <c r="E5" s="182"/>
      <c r="F5" s="183"/>
      <c r="G5" s="184"/>
    </row>
    <row r="6" spans="1:7" ht="24.95" customHeight="1">
      <c r="A6" s="267"/>
      <c r="B6" s="199" t="s">
        <v>200</v>
      </c>
      <c r="C6" s="186" t="s">
        <v>209</v>
      </c>
      <c r="D6" s="186"/>
      <c r="E6" s="187"/>
      <c r="F6" s="188"/>
      <c r="G6" s="189"/>
    </row>
    <row r="7" spans="1:7" ht="24.95" customHeight="1">
      <c r="A7" s="267"/>
      <c r="B7" s="200" t="s">
        <v>195</v>
      </c>
      <c r="C7" s="185" t="s">
        <v>208</v>
      </c>
      <c r="D7" s="181"/>
      <c r="E7" s="182"/>
      <c r="F7" s="183"/>
      <c r="G7" s="184"/>
    </row>
    <row r="8" spans="1:7" ht="24.95" customHeight="1">
      <c r="A8" s="267"/>
      <c r="B8" s="201" t="s">
        <v>201</v>
      </c>
      <c r="C8" s="186" t="s">
        <v>209</v>
      </c>
      <c r="D8" s="186"/>
      <c r="E8" s="187"/>
      <c r="F8" s="188"/>
      <c r="G8" s="189"/>
    </row>
    <row r="9" spans="1:7" ht="24.95" customHeight="1">
      <c r="A9" s="267"/>
      <c r="B9" s="202" t="s">
        <v>196</v>
      </c>
      <c r="C9" s="185" t="s">
        <v>208</v>
      </c>
      <c r="D9" s="181"/>
      <c r="E9" s="182"/>
      <c r="F9" s="183"/>
      <c r="G9" s="184"/>
    </row>
    <row r="10" spans="1:7" ht="24.95" customHeight="1">
      <c r="A10" s="267"/>
      <c r="B10" s="203" t="s">
        <v>202</v>
      </c>
      <c r="C10" s="186" t="s">
        <v>209</v>
      </c>
      <c r="D10" s="186"/>
      <c r="E10" s="187"/>
      <c r="F10" s="188"/>
      <c r="G10" s="189"/>
    </row>
    <row r="11" spans="1:7" ht="24.95" customHeight="1">
      <c r="A11" s="267"/>
      <c r="B11" s="204" t="s">
        <v>197</v>
      </c>
      <c r="C11" s="185" t="s">
        <v>208</v>
      </c>
      <c r="D11" s="181"/>
      <c r="E11" s="182"/>
      <c r="F11" s="183"/>
      <c r="G11" s="184"/>
    </row>
    <row r="12" spans="1:7" ht="24.95" customHeight="1">
      <c r="A12" s="267"/>
      <c r="B12" s="205" t="s">
        <v>203</v>
      </c>
      <c r="C12" s="186" t="s">
        <v>209</v>
      </c>
      <c r="D12" s="186"/>
      <c r="E12" s="187"/>
      <c r="F12" s="188"/>
      <c r="G12" s="189"/>
    </row>
    <row r="13" spans="1:7" ht="24.95" customHeight="1">
      <c r="A13" s="267"/>
      <c r="B13" s="206" t="s">
        <v>198</v>
      </c>
      <c r="C13" s="185" t="s">
        <v>208</v>
      </c>
      <c r="D13" s="181"/>
      <c r="E13" s="182"/>
      <c r="F13" s="183"/>
      <c r="G13" s="184"/>
    </row>
    <row r="14" spans="1:7" ht="24.95" customHeight="1">
      <c r="A14" s="267"/>
      <c r="B14" s="207" t="s">
        <v>204</v>
      </c>
      <c r="C14" s="186" t="s">
        <v>209</v>
      </c>
      <c r="D14" s="186"/>
      <c r="E14" s="187"/>
      <c r="F14" s="188"/>
      <c r="G14" s="189"/>
    </row>
    <row r="15" spans="1:7" ht="24.95" customHeight="1">
      <c r="A15" s="267"/>
      <c r="B15" s="208" t="s">
        <v>199</v>
      </c>
      <c r="C15" s="185" t="s">
        <v>208</v>
      </c>
      <c r="D15" s="181"/>
      <c r="E15" s="182"/>
      <c r="F15" s="183"/>
      <c r="G15" s="184"/>
    </row>
    <row r="16" spans="1:7" ht="24.95" customHeight="1">
      <c r="A16" s="267"/>
      <c r="B16" s="209" t="s">
        <v>205</v>
      </c>
      <c r="C16" s="186" t="s">
        <v>209</v>
      </c>
      <c r="D16" s="186"/>
      <c r="E16" s="187"/>
      <c r="F16" s="188"/>
      <c r="G16" s="189"/>
    </row>
    <row r="17" spans="1:7" ht="7.5" customHeight="1">
      <c r="A17" s="190"/>
      <c r="B17" s="191"/>
      <c r="C17" s="191"/>
      <c r="D17" s="191"/>
      <c r="E17" s="192"/>
      <c r="F17" s="192"/>
      <c r="G17" s="193"/>
    </row>
    <row r="18" spans="1:7" ht="35.1" customHeight="1">
      <c r="A18" s="270" t="s">
        <v>211</v>
      </c>
      <c r="B18" s="270"/>
      <c r="C18" s="270"/>
      <c r="D18" s="181"/>
      <c r="E18" s="182"/>
      <c r="F18" s="183"/>
      <c r="G18" s="184"/>
    </row>
    <row r="19" spans="1:7" ht="24.95" customHeight="1">
      <c r="A19" s="268" t="s">
        <v>18</v>
      </c>
      <c r="B19" s="198" t="s">
        <v>194</v>
      </c>
      <c r="C19" s="185" t="s">
        <v>208</v>
      </c>
      <c r="D19" s="181"/>
      <c r="E19" s="182"/>
      <c r="F19" s="183"/>
      <c r="G19" s="184"/>
    </row>
    <row r="20" spans="1:7" ht="24.95" customHeight="1">
      <c r="A20" s="268"/>
      <c r="B20" s="199" t="s">
        <v>200</v>
      </c>
      <c r="C20" s="186" t="s">
        <v>209</v>
      </c>
      <c r="D20" s="186"/>
      <c r="E20" s="187"/>
      <c r="F20" s="188"/>
      <c r="G20" s="189"/>
    </row>
    <row r="21" spans="1:7" ht="24.95" customHeight="1">
      <c r="A21" s="268"/>
      <c r="B21" s="200" t="s">
        <v>195</v>
      </c>
      <c r="C21" s="185" t="s">
        <v>208</v>
      </c>
      <c r="D21" s="181"/>
      <c r="E21" s="182"/>
      <c r="F21" s="183"/>
      <c r="G21" s="184"/>
    </row>
    <row r="22" spans="1:7" ht="24.95" customHeight="1">
      <c r="A22" s="268"/>
      <c r="B22" s="201" t="s">
        <v>201</v>
      </c>
      <c r="C22" s="186" t="s">
        <v>209</v>
      </c>
      <c r="D22" s="186"/>
      <c r="E22" s="187"/>
      <c r="F22" s="188"/>
      <c r="G22" s="189"/>
    </row>
    <row r="23" spans="1:7" ht="24.95" customHeight="1">
      <c r="A23" s="268"/>
      <c r="B23" s="202" t="s">
        <v>196</v>
      </c>
      <c r="C23" s="185" t="s">
        <v>208</v>
      </c>
      <c r="D23" s="181"/>
      <c r="E23" s="182"/>
      <c r="F23" s="183"/>
      <c r="G23" s="184"/>
    </row>
    <row r="24" spans="1:7" ht="24.95" customHeight="1">
      <c r="A24" s="268"/>
      <c r="B24" s="203" t="s">
        <v>202</v>
      </c>
      <c r="C24" s="186" t="s">
        <v>209</v>
      </c>
      <c r="D24" s="186"/>
      <c r="E24" s="187"/>
      <c r="F24" s="188"/>
      <c r="G24" s="189"/>
    </row>
    <row r="25" spans="1:7" ht="24.95" customHeight="1">
      <c r="A25" s="268"/>
      <c r="B25" s="204" t="s">
        <v>197</v>
      </c>
      <c r="C25" s="185" t="s">
        <v>208</v>
      </c>
      <c r="D25" s="181"/>
      <c r="E25" s="182"/>
      <c r="F25" s="183"/>
      <c r="G25" s="184"/>
    </row>
    <row r="26" spans="1:7" ht="24.95" customHeight="1">
      <c r="A26" s="268"/>
      <c r="B26" s="205" t="s">
        <v>203</v>
      </c>
      <c r="C26" s="186" t="s">
        <v>209</v>
      </c>
      <c r="D26" s="186"/>
      <c r="E26" s="187"/>
      <c r="F26" s="188"/>
      <c r="G26" s="189"/>
    </row>
    <row r="27" spans="1:7" ht="24.95" customHeight="1">
      <c r="A27" s="268"/>
      <c r="B27" s="206" t="s">
        <v>198</v>
      </c>
      <c r="C27" s="185" t="s">
        <v>208</v>
      </c>
      <c r="D27" s="181"/>
      <c r="E27" s="182"/>
      <c r="F27" s="183"/>
      <c r="G27" s="184"/>
    </row>
    <row r="28" spans="1:7" ht="24.95" customHeight="1">
      <c r="A28" s="268"/>
      <c r="B28" s="207" t="s">
        <v>204</v>
      </c>
      <c r="C28" s="186" t="s">
        <v>209</v>
      </c>
      <c r="D28" s="186"/>
      <c r="E28" s="187"/>
      <c r="F28" s="188"/>
      <c r="G28" s="189"/>
    </row>
    <row r="29" spans="1:7" ht="24.95" customHeight="1">
      <c r="A29" s="268"/>
      <c r="B29" s="208" t="s">
        <v>199</v>
      </c>
      <c r="C29" s="185" t="s">
        <v>208</v>
      </c>
      <c r="D29" s="181"/>
      <c r="E29" s="182"/>
      <c r="F29" s="183"/>
      <c r="G29" s="184"/>
    </row>
    <row r="30" spans="1:7" ht="24.95" customHeight="1">
      <c r="A30" s="268"/>
      <c r="B30" s="209" t="s">
        <v>205</v>
      </c>
      <c r="C30" s="186" t="s">
        <v>209</v>
      </c>
      <c r="D30" s="186"/>
      <c r="E30" s="187"/>
      <c r="F30" s="188"/>
      <c r="G30" s="189"/>
    </row>
  </sheetData>
  <mergeCells count="4">
    <mergeCell ref="A5:A16"/>
    <mergeCell ref="A19:A30"/>
    <mergeCell ref="A4:C4"/>
    <mergeCell ref="A18:C18"/>
  </mergeCells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&amp;L&amp;"-,Italic"&amp;8&amp;A&amp;R&amp;"-,Italic"&amp;8&amp;P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D4EA-F6BA-4DF9-9090-E995F31FB318}">
  <dimension ref="A1:DX143"/>
  <sheetViews>
    <sheetView topLeftCell="A13" workbookViewId="0">
      <selection activeCell="K16" sqref="K16"/>
    </sheetView>
  </sheetViews>
  <sheetFormatPr defaultColWidth="8.7109375" defaultRowHeight="18.75"/>
  <cols>
    <col min="1" max="1" width="19" style="36" customWidth="1"/>
    <col min="2" max="3" width="8.140625" style="36" customWidth="1"/>
    <col min="4" max="4" width="36.42578125" style="37" customWidth="1"/>
    <col min="5" max="5" width="10" style="36" customWidth="1"/>
    <col min="6" max="6" width="17.28515625" style="245" customWidth="1"/>
    <col min="7" max="128" width="8.7109375" style="248"/>
    <col min="129" max="16384" width="8.7109375" style="37"/>
  </cols>
  <sheetData>
    <row r="1" spans="1:128" s="21" customFormat="1" ht="36" thickBot="1">
      <c r="A1" s="22"/>
      <c r="B1" s="120"/>
      <c r="C1" s="120"/>
      <c r="D1" s="242"/>
      <c r="F1" s="120"/>
      <c r="G1" s="120"/>
    </row>
    <row r="2" spans="1:128" s="86" customFormat="1" ht="22.5" thickTop="1" thickBot="1">
      <c r="A2" s="262"/>
      <c r="B2" s="263"/>
      <c r="C2" s="263"/>
      <c r="D2" s="263" t="s">
        <v>58</v>
      </c>
      <c r="E2" s="263"/>
      <c r="F2" s="264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6"/>
      <c r="AZ2" s="246"/>
      <c r="BA2" s="246"/>
      <c r="BB2" s="246"/>
      <c r="BC2" s="246"/>
      <c r="BD2" s="246"/>
      <c r="BE2" s="246"/>
      <c r="BF2" s="246"/>
      <c r="BG2" s="246"/>
      <c r="BH2" s="246"/>
      <c r="BI2" s="246"/>
      <c r="BJ2" s="246"/>
      <c r="BK2" s="246"/>
      <c r="BL2" s="246"/>
      <c r="BM2" s="246"/>
      <c r="BN2" s="246"/>
      <c r="BO2" s="246"/>
      <c r="BP2" s="246"/>
      <c r="BQ2" s="246"/>
      <c r="BR2" s="246"/>
      <c r="BS2" s="246"/>
      <c r="BT2" s="246"/>
      <c r="BU2" s="246"/>
      <c r="BV2" s="246"/>
      <c r="BW2" s="246"/>
      <c r="BX2" s="246"/>
      <c r="BY2" s="246"/>
      <c r="BZ2" s="246"/>
      <c r="CA2" s="246"/>
      <c r="CB2" s="246"/>
      <c r="CC2" s="246"/>
      <c r="CD2" s="246"/>
      <c r="CE2" s="246"/>
      <c r="CF2" s="246"/>
      <c r="CG2" s="246"/>
      <c r="CH2" s="246"/>
      <c r="CI2" s="246"/>
      <c r="CJ2" s="246"/>
      <c r="CK2" s="246"/>
      <c r="CL2" s="246"/>
      <c r="CM2" s="246"/>
      <c r="CN2" s="246"/>
      <c r="CO2" s="246"/>
      <c r="CP2" s="246"/>
      <c r="CQ2" s="246"/>
      <c r="CR2" s="246"/>
      <c r="CS2" s="246"/>
      <c r="CT2" s="246"/>
      <c r="CU2" s="246"/>
      <c r="CV2" s="246"/>
      <c r="CW2" s="246"/>
      <c r="CX2" s="246"/>
      <c r="CY2" s="246"/>
      <c r="CZ2" s="246"/>
      <c r="DA2" s="246"/>
      <c r="DB2" s="246"/>
      <c r="DC2" s="246"/>
      <c r="DD2" s="246"/>
      <c r="DE2" s="246"/>
      <c r="DF2" s="246"/>
      <c r="DG2" s="246"/>
      <c r="DH2" s="246"/>
      <c r="DI2" s="246"/>
      <c r="DJ2" s="246"/>
      <c r="DK2" s="246"/>
      <c r="DL2" s="246"/>
      <c r="DM2" s="246"/>
      <c r="DN2" s="246"/>
      <c r="DO2" s="246"/>
      <c r="DP2" s="246"/>
      <c r="DQ2" s="246"/>
      <c r="DR2" s="246"/>
      <c r="DS2" s="246"/>
      <c r="DT2" s="246"/>
      <c r="DU2" s="246"/>
      <c r="DV2" s="246"/>
      <c r="DW2" s="246"/>
      <c r="DX2" s="246"/>
    </row>
    <row r="3" spans="1:128" s="87" customFormat="1" ht="36.6" customHeight="1">
      <c r="A3" s="259" t="s">
        <v>55</v>
      </c>
      <c r="B3" s="260" t="s">
        <v>57</v>
      </c>
      <c r="C3" s="260" t="s">
        <v>56</v>
      </c>
      <c r="D3" s="260" t="s">
        <v>30</v>
      </c>
      <c r="E3" s="260" t="s">
        <v>0</v>
      </c>
      <c r="F3" s="261" t="s">
        <v>43</v>
      </c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247"/>
      <c r="CS3" s="247"/>
      <c r="CT3" s="247"/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247"/>
      <c r="DI3" s="247"/>
      <c r="DJ3" s="247"/>
      <c r="DK3" s="247"/>
      <c r="DL3" s="247"/>
      <c r="DM3" s="247"/>
      <c r="DN3" s="247"/>
      <c r="DO3" s="247"/>
      <c r="DP3" s="247"/>
      <c r="DQ3" s="247"/>
      <c r="DR3" s="247"/>
      <c r="DS3" s="247"/>
      <c r="DT3" s="247"/>
      <c r="DU3" s="247"/>
      <c r="DV3" s="247"/>
      <c r="DW3" s="247"/>
      <c r="DX3" s="247"/>
    </row>
    <row r="4" spans="1:128">
      <c r="A4" s="252" t="s">
        <v>8</v>
      </c>
      <c r="B4" s="38"/>
      <c r="C4" s="38"/>
      <c r="D4" s="39"/>
      <c r="E4" s="38"/>
      <c r="F4" s="249"/>
    </row>
    <row r="5" spans="1:128">
      <c r="A5" s="253"/>
      <c r="F5" s="250"/>
    </row>
    <row r="6" spans="1:128">
      <c r="A6" s="253"/>
      <c r="F6" s="250"/>
    </row>
    <row r="7" spans="1:128">
      <c r="A7" s="253"/>
      <c r="F7" s="250"/>
    </row>
    <row r="8" spans="1:128">
      <c r="A8" s="253"/>
      <c r="F8" s="250"/>
    </row>
    <row r="9" spans="1:128">
      <c r="A9" s="253"/>
      <c r="F9" s="250"/>
    </row>
    <row r="10" spans="1:128">
      <c r="A10" s="253"/>
      <c r="F10" s="250"/>
    </row>
    <row r="11" spans="1:128">
      <c r="A11" s="253"/>
      <c r="F11" s="250"/>
    </row>
    <row r="12" spans="1:128">
      <c r="A12" s="253"/>
      <c r="F12" s="250"/>
    </row>
    <row r="13" spans="1:128">
      <c r="A13" s="253"/>
      <c r="F13" s="250"/>
    </row>
    <row r="14" spans="1:128">
      <c r="A14" s="253"/>
      <c r="F14" s="250"/>
    </row>
    <row r="15" spans="1:128">
      <c r="A15" s="253"/>
      <c r="F15" s="250"/>
    </row>
    <row r="16" spans="1:128">
      <c r="A16" s="254" t="s">
        <v>65</v>
      </c>
      <c r="B16" s="38"/>
      <c r="C16" s="38"/>
      <c r="D16" s="39"/>
      <c r="E16" s="38"/>
      <c r="F16" s="249"/>
    </row>
    <row r="17" spans="1:6">
      <c r="A17" s="253"/>
      <c r="F17" s="250"/>
    </row>
    <row r="18" spans="1:6">
      <c r="A18" s="253"/>
      <c r="F18" s="250"/>
    </row>
    <row r="19" spans="1:6">
      <c r="A19" s="253"/>
      <c r="F19" s="250"/>
    </row>
    <row r="20" spans="1:6">
      <c r="A20" s="252" t="s">
        <v>18</v>
      </c>
      <c r="B20" s="38"/>
      <c r="C20" s="38"/>
      <c r="D20" s="39"/>
      <c r="E20" s="38"/>
      <c r="F20" s="249"/>
    </row>
    <row r="21" spans="1:6">
      <c r="A21" s="253"/>
      <c r="F21" s="250"/>
    </row>
    <row r="22" spans="1:6">
      <c r="A22" s="253"/>
      <c r="F22" s="250"/>
    </row>
    <row r="23" spans="1:6">
      <c r="A23" s="253"/>
      <c r="F23" s="250"/>
    </row>
    <row r="24" spans="1:6">
      <c r="A24" s="253"/>
      <c r="F24" s="250"/>
    </row>
    <row r="25" spans="1:6">
      <c r="A25" s="253"/>
      <c r="F25" s="250"/>
    </row>
    <row r="26" spans="1:6">
      <c r="A26" s="253"/>
      <c r="F26" s="250"/>
    </row>
    <row r="27" spans="1:6">
      <c r="A27" s="253"/>
      <c r="F27" s="250"/>
    </row>
    <row r="28" spans="1:6">
      <c r="A28" s="253"/>
      <c r="F28" s="250"/>
    </row>
    <row r="29" spans="1:6">
      <c r="A29" s="253"/>
      <c r="F29" s="250"/>
    </row>
    <row r="30" spans="1:6">
      <c r="A30" s="254" t="s">
        <v>65</v>
      </c>
      <c r="B30" s="38"/>
      <c r="C30" s="38"/>
      <c r="D30" s="39"/>
      <c r="E30" s="38"/>
      <c r="F30" s="249"/>
    </row>
    <row r="31" spans="1:6">
      <c r="A31" s="253"/>
      <c r="F31" s="250"/>
    </row>
    <row r="32" spans="1:6">
      <c r="A32" s="253"/>
      <c r="F32" s="250"/>
    </row>
    <row r="33" spans="1:6">
      <c r="A33" s="253"/>
      <c r="F33" s="250"/>
    </row>
    <row r="34" spans="1:6" ht="19.5" thickBot="1">
      <c r="A34" s="255"/>
      <c r="B34" s="256"/>
      <c r="C34" s="256"/>
      <c r="D34" s="257"/>
      <c r="E34" s="256"/>
      <c r="F34" s="258"/>
    </row>
    <row r="35" spans="1:6" ht="19.5" thickTop="1">
      <c r="A35" s="251"/>
      <c r="B35" s="251"/>
      <c r="C35" s="251"/>
      <c r="D35" s="248"/>
      <c r="E35" s="251"/>
      <c r="F35" s="248"/>
    </row>
    <row r="36" spans="1:6">
      <c r="A36" s="251"/>
      <c r="B36" s="251"/>
      <c r="C36" s="251"/>
      <c r="D36" s="248"/>
      <c r="E36" s="251"/>
      <c r="F36" s="248"/>
    </row>
    <row r="37" spans="1:6">
      <c r="A37" s="251"/>
      <c r="B37" s="251"/>
      <c r="C37" s="251"/>
      <c r="D37" s="248"/>
      <c r="E37" s="251"/>
      <c r="F37" s="248"/>
    </row>
    <row r="38" spans="1:6">
      <c r="A38" s="251"/>
      <c r="B38" s="251"/>
      <c r="C38" s="251"/>
      <c r="D38" s="248"/>
      <c r="E38" s="251"/>
      <c r="F38" s="248"/>
    </row>
    <row r="39" spans="1:6">
      <c r="A39" s="251"/>
      <c r="B39" s="251"/>
      <c r="C39" s="251"/>
      <c r="D39" s="248"/>
      <c r="E39" s="251"/>
      <c r="F39" s="248"/>
    </row>
    <row r="40" spans="1:6">
      <c r="A40" s="251"/>
      <c r="B40" s="251"/>
      <c r="C40" s="251"/>
      <c r="D40" s="248"/>
      <c r="E40" s="251"/>
      <c r="F40" s="248"/>
    </row>
    <row r="41" spans="1:6">
      <c r="A41" s="251"/>
      <c r="B41" s="251"/>
      <c r="C41" s="251"/>
      <c r="D41" s="248"/>
      <c r="E41" s="251"/>
      <c r="F41" s="248"/>
    </row>
    <row r="42" spans="1:6">
      <c r="A42" s="251"/>
      <c r="B42" s="251"/>
      <c r="C42" s="251"/>
      <c r="D42" s="248"/>
      <c r="E42" s="251"/>
      <c r="F42" s="248"/>
    </row>
    <row r="43" spans="1:6">
      <c r="A43" s="251"/>
      <c r="B43" s="251"/>
      <c r="C43" s="251"/>
      <c r="D43" s="248"/>
      <c r="E43" s="251"/>
      <c r="F43" s="248"/>
    </row>
    <row r="44" spans="1:6">
      <c r="A44" s="251"/>
      <c r="B44" s="251"/>
      <c r="C44" s="251"/>
      <c r="D44" s="248"/>
      <c r="E44" s="251"/>
      <c r="F44" s="248"/>
    </row>
    <row r="45" spans="1:6">
      <c r="A45" s="251"/>
      <c r="B45" s="251"/>
      <c r="C45" s="251"/>
      <c r="D45" s="248"/>
      <c r="E45" s="251"/>
      <c r="F45" s="248"/>
    </row>
    <row r="46" spans="1:6">
      <c r="A46" s="251"/>
      <c r="B46" s="251"/>
      <c r="C46" s="251"/>
      <c r="D46" s="248"/>
      <c r="E46" s="251"/>
      <c r="F46" s="248"/>
    </row>
    <row r="47" spans="1:6">
      <c r="A47" s="251"/>
      <c r="B47" s="251"/>
      <c r="C47" s="251"/>
      <c r="D47" s="248"/>
      <c r="E47" s="251"/>
      <c r="F47" s="248"/>
    </row>
    <row r="48" spans="1:6">
      <c r="A48" s="251"/>
      <c r="B48" s="251"/>
      <c r="C48" s="251"/>
      <c r="D48" s="248"/>
      <c r="E48" s="251"/>
      <c r="F48" s="248"/>
    </row>
    <row r="49" spans="1:6">
      <c r="A49" s="251"/>
      <c r="B49" s="251"/>
      <c r="C49" s="251"/>
      <c r="D49" s="248"/>
      <c r="E49" s="251"/>
      <c r="F49" s="248"/>
    </row>
    <row r="50" spans="1:6">
      <c r="A50" s="251"/>
      <c r="B50" s="251"/>
      <c r="C50" s="251"/>
      <c r="D50" s="248"/>
      <c r="E50" s="251"/>
      <c r="F50" s="248"/>
    </row>
    <row r="51" spans="1:6">
      <c r="A51" s="251"/>
      <c r="B51" s="251"/>
      <c r="C51" s="251"/>
      <c r="D51" s="248"/>
      <c r="E51" s="251"/>
      <c r="F51" s="248"/>
    </row>
    <row r="52" spans="1:6">
      <c r="A52" s="251"/>
      <c r="B52" s="251"/>
      <c r="C52" s="251"/>
      <c r="D52" s="248"/>
      <c r="E52" s="251"/>
      <c r="F52" s="248"/>
    </row>
    <row r="53" spans="1:6">
      <c r="A53" s="251"/>
      <c r="B53" s="251"/>
      <c r="C53" s="251"/>
      <c r="D53" s="248"/>
      <c r="E53" s="251"/>
      <c r="F53" s="248"/>
    </row>
    <row r="54" spans="1:6">
      <c r="A54" s="251"/>
      <c r="B54" s="251"/>
      <c r="C54" s="251"/>
      <c r="D54" s="248"/>
      <c r="E54" s="251"/>
      <c r="F54" s="248"/>
    </row>
    <row r="55" spans="1:6">
      <c r="A55" s="251"/>
      <c r="B55" s="251"/>
      <c r="C55" s="251"/>
      <c r="D55" s="248"/>
      <c r="E55" s="251"/>
      <c r="F55" s="248"/>
    </row>
    <row r="56" spans="1:6">
      <c r="A56" s="251"/>
      <c r="B56" s="251"/>
      <c r="C56" s="251"/>
      <c r="D56" s="248"/>
      <c r="E56" s="251"/>
      <c r="F56" s="248"/>
    </row>
    <row r="57" spans="1:6">
      <c r="A57" s="251"/>
      <c r="B57" s="251"/>
      <c r="C57" s="251"/>
      <c r="D57" s="248"/>
      <c r="E57" s="251"/>
      <c r="F57" s="248"/>
    </row>
    <row r="58" spans="1:6">
      <c r="A58" s="251"/>
      <c r="B58" s="251"/>
      <c r="C58" s="251"/>
      <c r="D58" s="248"/>
      <c r="E58" s="251"/>
      <c r="F58" s="248"/>
    </row>
    <row r="59" spans="1:6">
      <c r="A59" s="251"/>
      <c r="B59" s="251"/>
      <c r="C59" s="251"/>
      <c r="D59" s="248"/>
      <c r="E59" s="251"/>
      <c r="F59" s="248"/>
    </row>
    <row r="60" spans="1:6">
      <c r="A60" s="251"/>
      <c r="B60" s="251"/>
      <c r="C60" s="251"/>
      <c r="D60" s="248"/>
      <c r="E60" s="251"/>
      <c r="F60" s="248"/>
    </row>
    <row r="61" spans="1:6">
      <c r="A61" s="251"/>
      <c r="B61" s="251"/>
      <c r="C61" s="251"/>
      <c r="D61" s="248"/>
      <c r="E61" s="251"/>
      <c r="F61" s="248"/>
    </row>
    <row r="62" spans="1:6">
      <c r="A62" s="251"/>
      <c r="B62" s="251"/>
      <c r="C62" s="251"/>
      <c r="D62" s="248"/>
      <c r="E62" s="251"/>
      <c r="F62" s="248"/>
    </row>
    <row r="63" spans="1:6">
      <c r="A63" s="251"/>
      <c r="B63" s="251"/>
      <c r="C63" s="251"/>
      <c r="D63" s="248"/>
      <c r="E63" s="251"/>
      <c r="F63" s="248"/>
    </row>
    <row r="64" spans="1:6">
      <c r="A64" s="251"/>
      <c r="B64" s="251"/>
      <c r="C64" s="251"/>
      <c r="D64" s="248"/>
      <c r="E64" s="251"/>
      <c r="F64" s="248"/>
    </row>
    <row r="65" spans="1:6">
      <c r="A65" s="251"/>
      <c r="B65" s="251"/>
      <c r="C65" s="251"/>
      <c r="D65" s="248"/>
      <c r="E65" s="251"/>
      <c r="F65" s="248"/>
    </row>
    <row r="66" spans="1:6">
      <c r="A66" s="251"/>
      <c r="B66" s="251"/>
      <c r="C66" s="251"/>
      <c r="D66" s="248"/>
      <c r="E66" s="251"/>
      <c r="F66" s="248"/>
    </row>
    <row r="67" spans="1:6">
      <c r="A67" s="251"/>
      <c r="B67" s="251"/>
      <c r="C67" s="251"/>
      <c r="D67" s="248"/>
      <c r="E67" s="251"/>
      <c r="F67" s="248"/>
    </row>
    <row r="68" spans="1:6">
      <c r="A68" s="251"/>
      <c r="B68" s="251"/>
      <c r="C68" s="251"/>
      <c r="D68" s="248"/>
      <c r="E68" s="251"/>
      <c r="F68" s="248"/>
    </row>
    <row r="69" spans="1:6">
      <c r="A69" s="251"/>
      <c r="B69" s="251"/>
      <c r="C69" s="251"/>
      <c r="D69" s="248"/>
      <c r="E69" s="251"/>
      <c r="F69" s="248"/>
    </row>
    <row r="70" spans="1:6">
      <c r="A70" s="251"/>
      <c r="B70" s="251"/>
      <c r="C70" s="251"/>
      <c r="D70" s="248"/>
      <c r="E70" s="251"/>
      <c r="F70" s="248"/>
    </row>
    <row r="71" spans="1:6">
      <c r="A71" s="251"/>
      <c r="B71" s="251"/>
      <c r="C71" s="251"/>
      <c r="D71" s="248"/>
      <c r="E71" s="251"/>
      <c r="F71" s="248"/>
    </row>
    <row r="72" spans="1:6">
      <c r="A72" s="251"/>
      <c r="B72" s="251"/>
      <c r="C72" s="251"/>
      <c r="D72" s="248"/>
      <c r="E72" s="251"/>
      <c r="F72" s="248"/>
    </row>
    <row r="73" spans="1:6">
      <c r="A73" s="251"/>
      <c r="B73" s="251"/>
      <c r="C73" s="251"/>
      <c r="D73" s="248"/>
      <c r="E73" s="251"/>
      <c r="F73" s="248"/>
    </row>
    <row r="74" spans="1:6">
      <c r="A74" s="251"/>
      <c r="B74" s="251"/>
      <c r="C74" s="251"/>
      <c r="D74" s="248"/>
      <c r="E74" s="251"/>
      <c r="F74" s="248"/>
    </row>
    <row r="75" spans="1:6">
      <c r="A75" s="251"/>
      <c r="B75" s="251"/>
      <c r="C75" s="251"/>
      <c r="D75" s="248"/>
      <c r="E75" s="251"/>
      <c r="F75" s="248"/>
    </row>
    <row r="76" spans="1:6">
      <c r="A76" s="251"/>
      <c r="B76" s="251"/>
      <c r="C76" s="251"/>
      <c r="D76" s="248"/>
      <c r="E76" s="251"/>
      <c r="F76" s="248"/>
    </row>
    <row r="77" spans="1:6">
      <c r="A77" s="251"/>
      <c r="B77" s="251"/>
      <c r="C77" s="251"/>
      <c r="D77" s="248"/>
      <c r="E77" s="251"/>
      <c r="F77" s="248"/>
    </row>
    <row r="78" spans="1:6">
      <c r="A78" s="251"/>
      <c r="B78" s="251"/>
      <c r="C78" s="251"/>
      <c r="D78" s="248"/>
      <c r="E78" s="251"/>
      <c r="F78" s="248"/>
    </row>
    <row r="79" spans="1:6">
      <c r="A79" s="251"/>
      <c r="B79" s="251"/>
      <c r="C79" s="251"/>
      <c r="D79" s="248"/>
      <c r="E79" s="251"/>
      <c r="F79" s="248"/>
    </row>
    <row r="80" spans="1:6">
      <c r="A80" s="251"/>
      <c r="B80" s="251"/>
      <c r="C80" s="251"/>
      <c r="D80" s="248"/>
      <c r="E80" s="251"/>
      <c r="F80" s="248"/>
    </row>
    <row r="81" spans="1:6">
      <c r="A81" s="251"/>
      <c r="B81" s="251"/>
      <c r="C81" s="251"/>
      <c r="D81" s="248"/>
      <c r="E81" s="251"/>
      <c r="F81" s="248"/>
    </row>
    <row r="82" spans="1:6">
      <c r="A82" s="251"/>
      <c r="B82" s="251"/>
      <c r="C82" s="251"/>
      <c r="D82" s="248"/>
      <c r="E82" s="251"/>
      <c r="F82" s="248"/>
    </row>
    <row r="83" spans="1:6">
      <c r="A83" s="251"/>
      <c r="B83" s="251"/>
      <c r="C83" s="251"/>
      <c r="D83" s="248"/>
      <c r="E83" s="251"/>
      <c r="F83" s="248"/>
    </row>
    <row r="84" spans="1:6">
      <c r="A84" s="251"/>
      <c r="B84" s="251"/>
      <c r="C84" s="251"/>
      <c r="D84" s="248"/>
      <c r="E84" s="251"/>
      <c r="F84" s="248"/>
    </row>
    <row r="85" spans="1:6">
      <c r="A85" s="251"/>
      <c r="B85" s="251"/>
      <c r="C85" s="251"/>
      <c r="D85" s="248"/>
      <c r="E85" s="251"/>
      <c r="F85" s="248"/>
    </row>
    <row r="86" spans="1:6">
      <c r="A86" s="251"/>
      <c r="B86" s="251"/>
      <c r="C86" s="251"/>
      <c r="D86" s="248"/>
      <c r="E86" s="251"/>
      <c r="F86" s="248"/>
    </row>
    <row r="87" spans="1:6">
      <c r="A87" s="251"/>
      <c r="B87" s="251"/>
      <c r="C87" s="251"/>
      <c r="D87" s="248"/>
      <c r="E87" s="251"/>
      <c r="F87" s="248"/>
    </row>
    <row r="88" spans="1:6">
      <c r="A88" s="251"/>
      <c r="B88" s="251"/>
      <c r="C88" s="251"/>
      <c r="D88" s="248"/>
      <c r="E88" s="251"/>
      <c r="F88" s="248"/>
    </row>
    <row r="89" spans="1:6">
      <c r="A89" s="251"/>
      <c r="B89" s="251"/>
      <c r="C89" s="251"/>
      <c r="D89" s="248"/>
      <c r="E89" s="251"/>
      <c r="F89" s="248"/>
    </row>
    <row r="90" spans="1:6">
      <c r="A90" s="251"/>
      <c r="B90" s="251"/>
      <c r="C90" s="251"/>
      <c r="D90" s="248"/>
      <c r="E90" s="251"/>
      <c r="F90" s="248"/>
    </row>
    <row r="91" spans="1:6">
      <c r="A91" s="251"/>
      <c r="B91" s="251"/>
      <c r="C91" s="251"/>
      <c r="D91" s="248"/>
      <c r="E91" s="251"/>
      <c r="F91" s="248"/>
    </row>
    <row r="92" spans="1:6">
      <c r="A92" s="251"/>
      <c r="B92" s="251"/>
      <c r="C92" s="251"/>
      <c r="D92" s="248"/>
      <c r="E92" s="251"/>
      <c r="F92" s="248"/>
    </row>
    <row r="93" spans="1:6">
      <c r="A93" s="251"/>
      <c r="B93" s="251"/>
      <c r="C93" s="251"/>
      <c r="D93" s="248"/>
      <c r="E93" s="251"/>
      <c r="F93" s="248"/>
    </row>
    <row r="94" spans="1:6">
      <c r="A94" s="251"/>
      <c r="B94" s="251"/>
      <c r="C94" s="251"/>
      <c r="D94" s="248"/>
      <c r="E94" s="251"/>
      <c r="F94" s="248"/>
    </row>
    <row r="95" spans="1:6">
      <c r="A95" s="251"/>
      <c r="B95" s="251"/>
      <c r="C95" s="251"/>
      <c r="D95" s="248"/>
      <c r="E95" s="251"/>
      <c r="F95" s="248"/>
    </row>
    <row r="96" spans="1:6">
      <c r="A96" s="251"/>
      <c r="B96" s="251"/>
      <c r="C96" s="251"/>
      <c r="D96" s="248"/>
      <c r="E96" s="251"/>
      <c r="F96" s="248"/>
    </row>
    <row r="97" spans="1:6">
      <c r="A97" s="251"/>
      <c r="B97" s="251"/>
      <c r="C97" s="251"/>
      <c r="D97" s="248"/>
      <c r="E97" s="251"/>
      <c r="F97" s="248"/>
    </row>
    <row r="98" spans="1:6">
      <c r="A98" s="251"/>
      <c r="B98" s="251"/>
      <c r="C98" s="251"/>
      <c r="D98" s="248"/>
      <c r="E98" s="251"/>
      <c r="F98" s="248"/>
    </row>
    <row r="99" spans="1:6">
      <c r="A99" s="251"/>
      <c r="B99" s="251"/>
      <c r="C99" s="251"/>
      <c r="D99" s="248"/>
      <c r="E99" s="251"/>
      <c r="F99" s="248"/>
    </row>
    <row r="100" spans="1:6">
      <c r="A100" s="251"/>
      <c r="B100" s="251"/>
      <c r="C100" s="251"/>
      <c r="D100" s="248"/>
      <c r="E100" s="251"/>
      <c r="F100" s="248"/>
    </row>
    <row r="101" spans="1:6">
      <c r="A101" s="251"/>
      <c r="B101" s="251"/>
      <c r="C101" s="251"/>
      <c r="D101" s="248"/>
      <c r="E101" s="251"/>
      <c r="F101" s="248"/>
    </row>
    <row r="102" spans="1:6">
      <c r="A102" s="251"/>
      <c r="B102" s="251"/>
      <c r="C102" s="251"/>
      <c r="D102" s="248"/>
      <c r="E102" s="251"/>
      <c r="F102" s="248"/>
    </row>
    <row r="103" spans="1:6">
      <c r="A103" s="251"/>
      <c r="B103" s="251"/>
      <c r="C103" s="251"/>
      <c r="D103" s="248"/>
      <c r="E103" s="251"/>
      <c r="F103" s="248"/>
    </row>
    <row r="104" spans="1:6">
      <c r="A104" s="251"/>
      <c r="B104" s="251"/>
      <c r="C104" s="251"/>
      <c r="D104" s="248"/>
      <c r="E104" s="251"/>
      <c r="F104" s="248"/>
    </row>
    <row r="105" spans="1:6">
      <c r="A105" s="251"/>
      <c r="B105" s="251"/>
      <c r="C105" s="251"/>
      <c r="D105" s="248"/>
      <c r="E105" s="251"/>
      <c r="F105" s="248"/>
    </row>
    <row r="106" spans="1:6">
      <c r="A106" s="251"/>
      <c r="B106" s="251"/>
      <c r="C106" s="251"/>
      <c r="D106" s="248"/>
      <c r="E106" s="251"/>
      <c r="F106" s="248"/>
    </row>
    <row r="107" spans="1:6">
      <c r="A107" s="251"/>
      <c r="B107" s="251"/>
      <c r="C107" s="251"/>
      <c r="D107" s="248"/>
      <c r="E107" s="251"/>
      <c r="F107" s="248"/>
    </row>
    <row r="108" spans="1:6">
      <c r="A108" s="251"/>
      <c r="B108" s="251"/>
      <c r="C108" s="251"/>
      <c r="D108" s="248"/>
      <c r="E108" s="251"/>
      <c r="F108" s="248"/>
    </row>
    <row r="109" spans="1:6">
      <c r="A109" s="251"/>
      <c r="B109" s="251"/>
      <c r="C109" s="251"/>
      <c r="D109" s="248"/>
      <c r="E109" s="251"/>
      <c r="F109" s="248"/>
    </row>
    <row r="110" spans="1:6">
      <c r="A110" s="251"/>
      <c r="B110" s="251"/>
      <c r="C110" s="251"/>
      <c r="D110" s="248"/>
      <c r="E110" s="251"/>
      <c r="F110" s="248"/>
    </row>
    <row r="111" spans="1:6">
      <c r="A111" s="251"/>
      <c r="B111" s="251"/>
      <c r="C111" s="251"/>
      <c r="D111" s="248"/>
      <c r="E111" s="251"/>
      <c r="F111" s="248"/>
    </row>
    <row r="112" spans="1:6">
      <c r="A112" s="251"/>
      <c r="B112" s="251"/>
      <c r="C112" s="251"/>
      <c r="D112" s="248"/>
      <c r="E112" s="251"/>
      <c r="F112" s="248"/>
    </row>
    <row r="113" spans="1:6">
      <c r="A113" s="251"/>
      <c r="B113" s="251"/>
      <c r="C113" s="251"/>
      <c r="D113" s="248"/>
      <c r="E113" s="251"/>
      <c r="F113" s="248"/>
    </row>
    <row r="114" spans="1:6">
      <c r="A114" s="251"/>
      <c r="B114" s="251"/>
      <c r="C114" s="251"/>
      <c r="D114" s="248"/>
      <c r="E114" s="251"/>
      <c r="F114" s="248"/>
    </row>
    <row r="115" spans="1:6">
      <c r="A115" s="251"/>
      <c r="B115" s="251"/>
      <c r="C115" s="251"/>
      <c r="D115" s="248"/>
      <c r="E115" s="251"/>
      <c r="F115" s="248"/>
    </row>
    <row r="116" spans="1:6">
      <c r="A116" s="251"/>
      <c r="B116" s="251"/>
      <c r="C116" s="251"/>
      <c r="D116" s="248"/>
      <c r="E116" s="251"/>
      <c r="F116" s="248"/>
    </row>
    <row r="117" spans="1:6">
      <c r="A117" s="251"/>
      <c r="B117" s="251"/>
      <c r="C117" s="251"/>
      <c r="D117" s="248"/>
      <c r="E117" s="251"/>
      <c r="F117" s="248"/>
    </row>
    <row r="118" spans="1:6">
      <c r="A118" s="251"/>
      <c r="B118" s="251"/>
      <c r="C118" s="251"/>
      <c r="D118" s="248"/>
      <c r="E118" s="251"/>
      <c r="F118" s="248"/>
    </row>
    <row r="119" spans="1:6">
      <c r="A119" s="251"/>
      <c r="B119" s="251"/>
      <c r="C119" s="251"/>
      <c r="D119" s="248"/>
      <c r="E119" s="251"/>
      <c r="F119" s="248"/>
    </row>
    <row r="120" spans="1:6">
      <c r="A120" s="251"/>
      <c r="B120" s="251"/>
      <c r="C120" s="251"/>
      <c r="D120" s="248"/>
      <c r="E120" s="251"/>
      <c r="F120" s="248"/>
    </row>
    <row r="121" spans="1:6">
      <c r="A121" s="251"/>
      <c r="B121" s="251"/>
      <c r="C121" s="251"/>
      <c r="D121" s="248"/>
      <c r="E121" s="251"/>
      <c r="F121" s="248"/>
    </row>
    <row r="122" spans="1:6">
      <c r="A122" s="251"/>
      <c r="B122" s="251"/>
      <c r="C122" s="251"/>
      <c r="D122" s="248"/>
      <c r="E122" s="251"/>
      <c r="F122" s="248"/>
    </row>
    <row r="123" spans="1:6">
      <c r="A123" s="251"/>
      <c r="B123" s="251"/>
      <c r="C123" s="251"/>
      <c r="D123" s="248"/>
      <c r="E123" s="251"/>
      <c r="F123" s="248"/>
    </row>
    <row r="124" spans="1:6">
      <c r="A124" s="251"/>
      <c r="B124" s="251"/>
      <c r="C124" s="251"/>
      <c r="D124" s="248"/>
      <c r="E124" s="251"/>
      <c r="F124" s="248"/>
    </row>
    <row r="125" spans="1:6">
      <c r="A125" s="251"/>
      <c r="B125" s="251"/>
      <c r="C125" s="251"/>
      <c r="D125" s="248"/>
      <c r="E125" s="251"/>
      <c r="F125" s="248"/>
    </row>
    <row r="126" spans="1:6">
      <c r="A126" s="251"/>
      <c r="B126" s="251"/>
      <c r="C126" s="251"/>
      <c r="D126" s="248"/>
      <c r="E126" s="251"/>
      <c r="F126" s="248"/>
    </row>
    <row r="127" spans="1:6">
      <c r="A127" s="251"/>
      <c r="B127" s="251"/>
      <c r="C127" s="251"/>
      <c r="D127" s="248"/>
      <c r="E127" s="251"/>
      <c r="F127" s="248"/>
    </row>
    <row r="128" spans="1:6">
      <c r="A128" s="251"/>
      <c r="B128" s="251"/>
      <c r="C128" s="251"/>
      <c r="D128" s="248"/>
      <c r="E128" s="251"/>
      <c r="F128" s="248"/>
    </row>
    <row r="129" spans="1:6">
      <c r="A129" s="251"/>
      <c r="B129" s="251"/>
      <c r="C129" s="251"/>
      <c r="D129" s="248"/>
      <c r="E129" s="251"/>
      <c r="F129" s="248"/>
    </row>
    <row r="130" spans="1:6">
      <c r="A130" s="251"/>
      <c r="B130" s="251"/>
      <c r="C130" s="251"/>
      <c r="D130" s="248"/>
      <c r="E130" s="251"/>
      <c r="F130" s="248"/>
    </row>
    <row r="131" spans="1:6">
      <c r="A131" s="251"/>
      <c r="B131" s="251"/>
      <c r="C131" s="251"/>
      <c r="D131" s="248"/>
      <c r="E131" s="251"/>
      <c r="F131" s="248"/>
    </row>
    <row r="132" spans="1:6">
      <c r="A132" s="251"/>
      <c r="B132" s="251"/>
      <c r="C132" s="251"/>
      <c r="D132" s="248"/>
      <c r="E132" s="251"/>
      <c r="F132" s="248"/>
    </row>
    <row r="133" spans="1:6">
      <c r="A133" s="251"/>
      <c r="B133" s="251"/>
      <c r="C133" s="251"/>
      <c r="D133" s="248"/>
      <c r="E133" s="251"/>
      <c r="F133" s="248"/>
    </row>
    <row r="134" spans="1:6">
      <c r="A134" s="251"/>
      <c r="B134" s="251"/>
      <c r="C134" s="251"/>
      <c r="D134" s="248"/>
      <c r="E134" s="251"/>
      <c r="F134" s="248"/>
    </row>
    <row r="135" spans="1:6">
      <c r="A135" s="251"/>
      <c r="B135" s="251"/>
      <c r="C135" s="251"/>
      <c r="D135" s="248"/>
      <c r="E135" s="251"/>
      <c r="F135" s="248"/>
    </row>
    <row r="136" spans="1:6">
      <c r="A136" s="251"/>
      <c r="B136" s="251"/>
      <c r="C136" s="251"/>
      <c r="D136" s="248"/>
      <c r="E136" s="251"/>
      <c r="F136" s="248"/>
    </row>
    <row r="137" spans="1:6">
      <c r="A137" s="251"/>
      <c r="B137" s="251"/>
      <c r="C137" s="251"/>
      <c r="D137" s="248"/>
      <c r="E137" s="251"/>
      <c r="F137" s="248"/>
    </row>
    <row r="138" spans="1:6">
      <c r="A138" s="251"/>
      <c r="B138" s="251"/>
      <c r="C138" s="251"/>
      <c r="D138" s="248"/>
      <c r="E138" s="251"/>
      <c r="F138" s="248"/>
    </row>
    <row r="139" spans="1:6">
      <c r="A139" s="251"/>
      <c r="B139" s="251"/>
      <c r="C139" s="251"/>
      <c r="D139" s="248"/>
      <c r="E139" s="251"/>
      <c r="F139" s="248"/>
    </row>
    <row r="140" spans="1:6">
      <c r="A140" s="251"/>
      <c r="B140" s="251"/>
      <c r="C140" s="251"/>
      <c r="D140" s="248"/>
      <c r="E140" s="251"/>
      <c r="F140" s="248"/>
    </row>
    <row r="141" spans="1:6">
      <c r="A141" s="251"/>
      <c r="B141" s="251"/>
      <c r="C141" s="251"/>
      <c r="D141" s="248"/>
      <c r="E141" s="251"/>
      <c r="F141" s="248"/>
    </row>
    <row r="142" spans="1:6">
      <c r="A142" s="251"/>
      <c r="B142" s="251"/>
      <c r="C142" s="251"/>
      <c r="D142" s="248"/>
      <c r="E142" s="251"/>
      <c r="F142" s="248"/>
    </row>
    <row r="143" spans="1:6">
      <c r="A143" s="251"/>
      <c r="B143" s="251"/>
      <c r="C143" s="251"/>
      <c r="D143" s="248"/>
      <c r="E143" s="251"/>
      <c r="F143" s="248"/>
    </row>
  </sheetData>
  <pageMargins left="0.39370078740157483" right="0.39370078740157483" top="0.39370078740157483" bottom="0.39370078740157483" header="0.39370078740157483" footer="0.3937007874015748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BC701-AA70-4C0F-844E-3758172558D4}">
  <dimension ref="A1:P109"/>
  <sheetViews>
    <sheetView zoomScaleNormal="100" workbookViewId="0">
      <pane xSplit="6" ySplit="1" topLeftCell="G2" activePane="bottomRight" state="frozen"/>
      <selection pane="topRight" activeCell="H1" sqref="H1"/>
      <selection pane="bottomLeft" activeCell="A2" sqref="A2"/>
      <selection pane="bottomRight" activeCell="E8" sqref="E8"/>
    </sheetView>
  </sheetViews>
  <sheetFormatPr defaultColWidth="8.7109375" defaultRowHeight="15" customHeight="1"/>
  <cols>
    <col min="1" max="1" width="4.5703125" style="81" customWidth="1"/>
    <col min="2" max="2" width="4.5703125" style="74" customWidth="1"/>
    <col min="3" max="3" width="5.42578125" style="64" customWidth="1"/>
    <col min="4" max="4" width="5.42578125" style="77" customWidth="1"/>
    <col min="5" max="5" width="28.5703125" style="78" customWidth="1"/>
    <col min="6" max="6" width="7" style="62" customWidth="1"/>
    <col min="7" max="7" width="9.140625" style="84" customWidth="1"/>
    <col min="8" max="9" width="9.140625" style="85" customWidth="1"/>
    <col min="10" max="11" width="4.5703125" style="74" customWidth="1"/>
    <col min="12" max="12" width="4.5703125" style="67" customWidth="1"/>
    <col min="13" max="13" width="9.42578125" style="67" customWidth="1"/>
    <col min="14" max="15" width="15.85546875" style="75" customWidth="1"/>
    <col min="16" max="16" width="9.140625" style="80" customWidth="1"/>
    <col min="17" max="16384" width="8.7109375" style="62"/>
  </cols>
  <sheetData>
    <row r="1" spans="1:16" s="64" customFormat="1" ht="45" customHeight="1">
      <c r="A1" s="92" t="s">
        <v>64</v>
      </c>
      <c r="B1" s="93" t="s">
        <v>7</v>
      </c>
      <c r="C1" s="94" t="s">
        <v>63</v>
      </c>
      <c r="D1" s="95" t="s">
        <v>5</v>
      </c>
      <c r="E1" s="96" t="s">
        <v>30</v>
      </c>
      <c r="F1" s="96" t="s">
        <v>0</v>
      </c>
      <c r="G1" s="97" t="s">
        <v>48</v>
      </c>
      <c r="H1" s="98" t="s">
        <v>3</v>
      </c>
      <c r="I1" s="97" t="s">
        <v>206</v>
      </c>
      <c r="J1" s="99" t="s">
        <v>6</v>
      </c>
      <c r="K1" s="99" t="s">
        <v>40</v>
      </c>
      <c r="L1" s="100" t="s">
        <v>59</v>
      </c>
      <c r="M1" s="100" t="s">
        <v>60</v>
      </c>
      <c r="N1" s="96" t="s">
        <v>1</v>
      </c>
      <c r="O1" s="96" t="s">
        <v>2</v>
      </c>
      <c r="P1" s="96" t="s">
        <v>23</v>
      </c>
    </row>
    <row r="2" spans="1:16" ht="15" customHeight="1">
      <c r="A2" s="157" t="s">
        <v>73</v>
      </c>
      <c r="B2" s="158"/>
      <c r="C2" s="159"/>
      <c r="D2" s="157"/>
      <c r="E2" s="157"/>
      <c r="F2" s="157"/>
      <c r="G2" s="160"/>
      <c r="H2" s="160"/>
      <c r="I2" s="160"/>
      <c r="J2" s="161"/>
      <c r="K2" s="161"/>
      <c r="L2" s="162"/>
      <c r="M2" s="162"/>
      <c r="N2" s="176"/>
      <c r="O2" s="155"/>
      <c r="P2" s="163"/>
    </row>
    <row r="3" spans="1:16" ht="15" customHeight="1">
      <c r="C3" s="63" t="s">
        <v>78</v>
      </c>
      <c r="E3" s="76"/>
      <c r="F3" s="64"/>
      <c r="G3" s="83"/>
      <c r="H3" s="83"/>
      <c r="I3" s="83"/>
      <c r="J3" s="65">
        <f t="shared" ref="J3:J10" si="0">(H3-G3)/30.5</f>
        <v>0</v>
      </c>
      <c r="K3" s="65">
        <f t="shared" ref="K3:K10" si="1">(H3-I3)/30.5</f>
        <v>0</v>
      </c>
      <c r="L3" s="66"/>
      <c r="M3" s="67" t="e">
        <f t="shared" ref="M3:M10" si="2">(L3*365)/(H3-I3)</f>
        <v>#DIV/0!</v>
      </c>
      <c r="N3" s="82"/>
      <c r="O3" s="82"/>
      <c r="P3" s="79"/>
    </row>
    <row r="4" spans="1:16" ht="15" customHeight="1">
      <c r="C4" s="68" t="s">
        <v>80</v>
      </c>
      <c r="E4" s="76"/>
      <c r="F4" s="64"/>
      <c r="G4" s="83"/>
      <c r="H4" s="83"/>
      <c r="I4" s="83"/>
      <c r="J4" s="65">
        <f t="shared" ref="J4:J8" si="3">(H4-G4)/30.5</f>
        <v>0</v>
      </c>
      <c r="K4" s="65">
        <f t="shared" ref="K4:K8" si="4">(H4-I4)/30.5</f>
        <v>0</v>
      </c>
      <c r="L4" s="66"/>
      <c r="M4" s="67" t="e">
        <f t="shared" ref="M4:M8" si="5">(L4*365)/(H4-I4)</f>
        <v>#DIV/0!</v>
      </c>
      <c r="N4" s="82"/>
      <c r="O4" s="82"/>
      <c r="P4" s="79"/>
    </row>
    <row r="5" spans="1:16" ht="15" customHeight="1">
      <c r="C5" s="69" t="s">
        <v>81</v>
      </c>
      <c r="E5" s="76"/>
      <c r="F5" s="64"/>
      <c r="G5" s="83"/>
      <c r="H5" s="83"/>
      <c r="I5" s="83"/>
      <c r="J5" s="65">
        <f t="shared" si="3"/>
        <v>0</v>
      </c>
      <c r="K5" s="65">
        <f t="shared" si="4"/>
        <v>0</v>
      </c>
      <c r="L5" s="66"/>
      <c r="M5" s="67" t="e">
        <f t="shared" si="5"/>
        <v>#DIV/0!</v>
      </c>
      <c r="N5" s="82"/>
      <c r="O5" s="82"/>
      <c r="P5" s="79"/>
    </row>
    <row r="6" spans="1:16" ht="15" customHeight="1">
      <c r="C6" s="70" t="s">
        <v>82</v>
      </c>
      <c r="E6" s="76"/>
      <c r="F6" s="64"/>
      <c r="G6" s="83"/>
      <c r="H6" s="83"/>
      <c r="I6" s="83"/>
      <c r="J6" s="65">
        <f t="shared" si="3"/>
        <v>0</v>
      </c>
      <c r="K6" s="65">
        <f t="shared" si="4"/>
        <v>0</v>
      </c>
      <c r="L6" s="66"/>
      <c r="M6" s="67" t="e">
        <f t="shared" si="5"/>
        <v>#DIV/0!</v>
      </c>
      <c r="N6" s="82"/>
      <c r="O6" s="82"/>
      <c r="P6" s="79"/>
    </row>
    <row r="7" spans="1:16" ht="15" customHeight="1">
      <c r="C7" s="71" t="s">
        <v>83</v>
      </c>
      <c r="E7" s="76"/>
      <c r="F7" s="64"/>
      <c r="G7" s="83"/>
      <c r="H7" s="83"/>
      <c r="I7" s="83"/>
      <c r="J7" s="65">
        <f t="shared" si="3"/>
        <v>0</v>
      </c>
      <c r="K7" s="65">
        <f t="shared" si="4"/>
        <v>0</v>
      </c>
      <c r="L7" s="66"/>
      <c r="M7" s="67" t="e">
        <f t="shared" si="5"/>
        <v>#DIV/0!</v>
      </c>
      <c r="N7" s="82"/>
      <c r="O7" s="82"/>
      <c r="P7" s="79"/>
    </row>
    <row r="8" spans="1:16" ht="15" customHeight="1">
      <c r="C8" s="72" t="s">
        <v>84</v>
      </c>
      <c r="E8" s="76"/>
      <c r="F8" s="64"/>
      <c r="G8" s="83"/>
      <c r="H8" s="83"/>
      <c r="I8" s="83"/>
      <c r="J8" s="65">
        <f t="shared" si="3"/>
        <v>0</v>
      </c>
      <c r="K8" s="65">
        <f t="shared" si="4"/>
        <v>0</v>
      </c>
      <c r="L8" s="66"/>
      <c r="M8" s="67" t="e">
        <f t="shared" si="5"/>
        <v>#DIV/0!</v>
      </c>
      <c r="N8" s="82"/>
      <c r="O8" s="82"/>
      <c r="P8" s="79"/>
    </row>
    <row r="9" spans="1:16" ht="15" customHeight="1">
      <c r="C9" s="73" t="s">
        <v>85</v>
      </c>
      <c r="E9" s="76"/>
      <c r="F9" s="64"/>
      <c r="G9" s="83"/>
      <c r="H9" s="83"/>
      <c r="I9" s="83"/>
      <c r="J9" s="65">
        <f t="shared" si="0"/>
        <v>0</v>
      </c>
      <c r="K9" s="65">
        <f t="shared" si="1"/>
        <v>0</v>
      </c>
      <c r="L9" s="66"/>
      <c r="M9" s="67" t="e">
        <f t="shared" si="2"/>
        <v>#DIV/0!</v>
      </c>
      <c r="N9" s="82"/>
      <c r="O9" s="82"/>
      <c r="P9" s="79"/>
    </row>
    <row r="10" spans="1:16" ht="15" customHeight="1">
      <c r="C10" s="91" t="s">
        <v>86</v>
      </c>
      <c r="E10" s="76"/>
      <c r="F10" s="64"/>
      <c r="G10" s="83"/>
      <c r="H10" s="83"/>
      <c r="I10" s="83"/>
      <c r="J10" s="65">
        <f t="shared" si="0"/>
        <v>0</v>
      </c>
      <c r="K10" s="65">
        <f t="shared" si="1"/>
        <v>0</v>
      </c>
      <c r="L10" s="66"/>
      <c r="M10" s="67" t="e">
        <f t="shared" si="2"/>
        <v>#DIV/0!</v>
      </c>
      <c r="N10" s="82"/>
      <c r="O10" s="82"/>
      <c r="P10" s="79"/>
    </row>
    <row r="11" spans="1:16" ht="15" customHeight="1">
      <c r="A11" s="123" t="s">
        <v>74</v>
      </c>
      <c r="B11" s="124"/>
      <c r="C11" s="125"/>
      <c r="D11" s="123"/>
      <c r="E11" s="123"/>
      <c r="F11" s="123"/>
      <c r="G11" s="126"/>
      <c r="H11" s="126"/>
      <c r="I11" s="126"/>
      <c r="J11" s="127"/>
      <c r="K11" s="127"/>
      <c r="L11" s="128"/>
      <c r="M11" s="128"/>
      <c r="N11" s="129"/>
      <c r="O11" s="129"/>
      <c r="P11" s="130"/>
    </row>
    <row r="12" spans="1:16" ht="15" customHeight="1">
      <c r="C12" s="63" t="s">
        <v>79</v>
      </c>
      <c r="E12" s="76"/>
      <c r="F12" s="64"/>
      <c r="G12" s="83"/>
      <c r="H12" s="83"/>
      <c r="I12" s="83"/>
      <c r="J12" s="65">
        <f t="shared" ref="J12:J19" si="6">(H12-G12)/30.5</f>
        <v>0</v>
      </c>
      <c r="K12" s="65">
        <f t="shared" ref="K12:K19" si="7">(H12-I12)/30.5</f>
        <v>0</v>
      </c>
      <c r="L12" s="66"/>
      <c r="M12" s="67" t="e">
        <f t="shared" ref="M12:M19" si="8">(L12*365)/(H12-I12)</f>
        <v>#DIV/0!</v>
      </c>
      <c r="N12" s="82"/>
      <c r="O12" s="82"/>
      <c r="P12" s="79"/>
    </row>
    <row r="13" spans="1:16" ht="15" customHeight="1">
      <c r="C13" s="68" t="s">
        <v>87</v>
      </c>
      <c r="E13" s="76"/>
      <c r="F13" s="64"/>
      <c r="G13" s="83"/>
      <c r="H13" s="83"/>
      <c r="I13" s="83"/>
      <c r="J13" s="65">
        <f t="shared" si="6"/>
        <v>0</v>
      </c>
      <c r="K13" s="65">
        <f t="shared" si="7"/>
        <v>0</v>
      </c>
      <c r="L13" s="66"/>
      <c r="M13" s="67" t="e">
        <f t="shared" si="8"/>
        <v>#DIV/0!</v>
      </c>
      <c r="N13" s="82"/>
      <c r="O13" s="82"/>
      <c r="P13" s="79"/>
    </row>
    <row r="14" spans="1:16" ht="15" customHeight="1">
      <c r="C14" s="69" t="s">
        <v>88</v>
      </c>
      <c r="E14" s="76"/>
      <c r="F14" s="64"/>
      <c r="G14" s="83"/>
      <c r="H14" s="83"/>
      <c r="I14" s="83"/>
      <c r="J14" s="65">
        <f t="shared" si="6"/>
        <v>0</v>
      </c>
      <c r="K14" s="65">
        <f t="shared" si="7"/>
        <v>0</v>
      </c>
      <c r="L14" s="66"/>
      <c r="M14" s="67" t="e">
        <f t="shared" si="8"/>
        <v>#DIV/0!</v>
      </c>
      <c r="N14" s="82"/>
      <c r="O14" s="82"/>
      <c r="P14" s="79"/>
    </row>
    <row r="15" spans="1:16" ht="15" customHeight="1">
      <c r="C15" s="70" t="s">
        <v>89</v>
      </c>
      <c r="E15" s="76"/>
      <c r="F15" s="64"/>
      <c r="G15" s="83"/>
      <c r="H15" s="83"/>
      <c r="I15" s="83"/>
      <c r="J15" s="65">
        <f t="shared" si="6"/>
        <v>0</v>
      </c>
      <c r="K15" s="65">
        <f t="shared" si="7"/>
        <v>0</v>
      </c>
      <c r="L15" s="66"/>
      <c r="M15" s="67" t="e">
        <f t="shared" si="8"/>
        <v>#DIV/0!</v>
      </c>
      <c r="N15" s="82"/>
      <c r="O15" s="82"/>
      <c r="P15" s="79"/>
    </row>
    <row r="16" spans="1:16" ht="15" customHeight="1">
      <c r="C16" s="71" t="s">
        <v>90</v>
      </c>
      <c r="E16" s="76"/>
      <c r="F16" s="64"/>
      <c r="G16" s="83"/>
      <c r="H16" s="83"/>
      <c r="I16" s="83"/>
      <c r="J16" s="65">
        <f t="shared" si="6"/>
        <v>0</v>
      </c>
      <c r="K16" s="65">
        <f t="shared" si="7"/>
        <v>0</v>
      </c>
      <c r="L16" s="66"/>
      <c r="M16" s="67" t="e">
        <f t="shared" si="8"/>
        <v>#DIV/0!</v>
      </c>
      <c r="N16" s="82"/>
      <c r="O16" s="82"/>
      <c r="P16" s="79"/>
    </row>
    <row r="17" spans="1:16" ht="15" customHeight="1">
      <c r="C17" s="72" t="s">
        <v>91</v>
      </c>
      <c r="E17" s="76"/>
      <c r="F17" s="64"/>
      <c r="G17" s="83"/>
      <c r="H17" s="83"/>
      <c r="I17" s="83"/>
      <c r="J17" s="65">
        <f t="shared" si="6"/>
        <v>0</v>
      </c>
      <c r="K17" s="65">
        <f t="shared" si="7"/>
        <v>0</v>
      </c>
      <c r="L17" s="66"/>
      <c r="M17" s="67" t="e">
        <f t="shared" si="8"/>
        <v>#DIV/0!</v>
      </c>
      <c r="N17" s="82"/>
      <c r="O17" s="82"/>
      <c r="P17" s="79"/>
    </row>
    <row r="18" spans="1:16" ht="15" customHeight="1">
      <c r="C18" s="73" t="s">
        <v>92</v>
      </c>
      <c r="E18" s="76"/>
      <c r="F18" s="64"/>
      <c r="G18" s="83"/>
      <c r="H18" s="83"/>
      <c r="I18" s="83"/>
      <c r="J18" s="65">
        <f t="shared" si="6"/>
        <v>0</v>
      </c>
      <c r="K18" s="65">
        <f t="shared" si="7"/>
        <v>0</v>
      </c>
      <c r="L18" s="66"/>
      <c r="M18" s="67" t="e">
        <f t="shared" si="8"/>
        <v>#DIV/0!</v>
      </c>
      <c r="N18" s="82"/>
      <c r="O18" s="82"/>
      <c r="P18" s="79"/>
    </row>
    <row r="19" spans="1:16" ht="15" customHeight="1">
      <c r="C19" s="91" t="s">
        <v>93</v>
      </c>
      <c r="E19" s="76"/>
      <c r="F19" s="64"/>
      <c r="G19" s="83"/>
      <c r="H19" s="83"/>
      <c r="I19" s="83"/>
      <c r="J19" s="65">
        <f t="shared" si="6"/>
        <v>0</v>
      </c>
      <c r="K19" s="65">
        <f t="shared" si="7"/>
        <v>0</v>
      </c>
      <c r="L19" s="66"/>
      <c r="M19" s="67" t="e">
        <f t="shared" si="8"/>
        <v>#DIV/0!</v>
      </c>
      <c r="N19" s="82"/>
      <c r="O19" s="82"/>
      <c r="P19" s="79"/>
    </row>
    <row r="20" spans="1:16" ht="15" customHeight="1">
      <c r="A20" s="147" t="s">
        <v>75</v>
      </c>
      <c r="B20" s="148"/>
      <c r="C20" s="149"/>
      <c r="D20" s="147"/>
      <c r="E20" s="147"/>
      <c r="F20" s="147"/>
      <c r="G20" s="150"/>
      <c r="H20" s="150"/>
      <c r="I20" s="150"/>
      <c r="J20" s="151"/>
      <c r="K20" s="151"/>
      <c r="L20" s="152"/>
      <c r="M20" s="152"/>
      <c r="N20" s="174"/>
      <c r="O20" s="153"/>
      <c r="P20" s="175"/>
    </row>
    <row r="21" spans="1:16" ht="15" customHeight="1">
      <c r="C21" s="63" t="s">
        <v>94</v>
      </c>
      <c r="E21" s="76"/>
      <c r="F21" s="64"/>
      <c r="G21" s="83"/>
      <c r="H21" s="83"/>
      <c r="I21" s="83"/>
      <c r="J21" s="65">
        <f t="shared" ref="J21:J28" si="9">(H21-G21)/30.5</f>
        <v>0</v>
      </c>
      <c r="K21" s="65">
        <f t="shared" ref="K21:K28" si="10">(H21-I21)/30.5</f>
        <v>0</v>
      </c>
      <c r="L21" s="66"/>
      <c r="M21" s="67" t="e">
        <f t="shared" ref="M21:M28" si="11">(L21*365)/(H21-I21)</f>
        <v>#DIV/0!</v>
      </c>
      <c r="N21" s="82"/>
      <c r="O21" s="82"/>
      <c r="P21" s="79"/>
    </row>
    <row r="22" spans="1:16" ht="15" customHeight="1">
      <c r="C22" s="68" t="s">
        <v>95</v>
      </c>
      <c r="E22" s="76"/>
      <c r="F22" s="64"/>
      <c r="G22" s="83"/>
      <c r="H22" s="83"/>
      <c r="I22" s="83"/>
      <c r="J22" s="65">
        <f t="shared" si="9"/>
        <v>0</v>
      </c>
      <c r="K22" s="65">
        <f t="shared" si="10"/>
        <v>0</v>
      </c>
      <c r="L22" s="66"/>
      <c r="M22" s="67" t="e">
        <f t="shared" si="11"/>
        <v>#DIV/0!</v>
      </c>
      <c r="N22" s="82"/>
      <c r="O22" s="82"/>
      <c r="P22" s="79"/>
    </row>
    <row r="23" spans="1:16" ht="15" customHeight="1">
      <c r="C23" s="69" t="s">
        <v>96</v>
      </c>
      <c r="E23" s="76"/>
      <c r="F23" s="64"/>
      <c r="G23" s="83"/>
      <c r="H23" s="83"/>
      <c r="I23" s="83"/>
      <c r="J23" s="65">
        <f t="shared" si="9"/>
        <v>0</v>
      </c>
      <c r="K23" s="65">
        <f t="shared" si="10"/>
        <v>0</v>
      </c>
      <c r="L23" s="66"/>
      <c r="M23" s="67" t="e">
        <f t="shared" si="11"/>
        <v>#DIV/0!</v>
      </c>
      <c r="N23" s="82"/>
      <c r="O23" s="82"/>
      <c r="P23" s="79"/>
    </row>
    <row r="24" spans="1:16" ht="15" customHeight="1">
      <c r="C24" s="70" t="s">
        <v>97</v>
      </c>
      <c r="E24" s="76"/>
      <c r="F24" s="64"/>
      <c r="G24" s="83"/>
      <c r="H24" s="83"/>
      <c r="I24" s="83"/>
      <c r="J24" s="65">
        <f t="shared" si="9"/>
        <v>0</v>
      </c>
      <c r="K24" s="65">
        <f t="shared" si="10"/>
        <v>0</v>
      </c>
      <c r="L24" s="66"/>
      <c r="M24" s="67" t="e">
        <f t="shared" si="11"/>
        <v>#DIV/0!</v>
      </c>
      <c r="N24" s="82"/>
      <c r="O24" s="82"/>
      <c r="P24" s="79"/>
    </row>
    <row r="25" spans="1:16" ht="15" customHeight="1">
      <c r="C25" s="71" t="s">
        <v>98</v>
      </c>
      <c r="E25" s="76"/>
      <c r="F25" s="64"/>
      <c r="G25" s="83"/>
      <c r="H25" s="83"/>
      <c r="I25" s="83"/>
      <c r="J25" s="65">
        <f t="shared" si="9"/>
        <v>0</v>
      </c>
      <c r="K25" s="65">
        <f t="shared" si="10"/>
        <v>0</v>
      </c>
      <c r="L25" s="66"/>
      <c r="M25" s="67" t="e">
        <f t="shared" si="11"/>
        <v>#DIV/0!</v>
      </c>
      <c r="N25" s="82"/>
      <c r="O25" s="82"/>
      <c r="P25" s="79"/>
    </row>
    <row r="26" spans="1:16" ht="15" customHeight="1">
      <c r="C26" s="72" t="s">
        <v>99</v>
      </c>
      <c r="E26" s="76"/>
      <c r="F26" s="64"/>
      <c r="G26" s="83"/>
      <c r="H26" s="83"/>
      <c r="I26" s="83"/>
      <c r="J26" s="65">
        <f t="shared" si="9"/>
        <v>0</v>
      </c>
      <c r="K26" s="65">
        <f t="shared" si="10"/>
        <v>0</v>
      </c>
      <c r="L26" s="66"/>
      <c r="M26" s="67" t="e">
        <f t="shared" si="11"/>
        <v>#DIV/0!</v>
      </c>
      <c r="N26" s="82"/>
      <c r="O26" s="82"/>
      <c r="P26" s="79"/>
    </row>
    <row r="27" spans="1:16" ht="15" customHeight="1">
      <c r="C27" s="73" t="s">
        <v>100</v>
      </c>
      <c r="E27" s="76"/>
      <c r="F27" s="64"/>
      <c r="G27" s="83"/>
      <c r="H27" s="83"/>
      <c r="I27" s="83"/>
      <c r="J27" s="65">
        <f t="shared" si="9"/>
        <v>0</v>
      </c>
      <c r="K27" s="65">
        <f t="shared" si="10"/>
        <v>0</v>
      </c>
      <c r="L27" s="66"/>
      <c r="M27" s="67" t="e">
        <f t="shared" si="11"/>
        <v>#DIV/0!</v>
      </c>
      <c r="N27" s="82"/>
      <c r="O27" s="82"/>
      <c r="P27" s="79"/>
    </row>
    <row r="28" spans="1:16" ht="15" customHeight="1">
      <c r="C28" s="91" t="s">
        <v>101</v>
      </c>
      <c r="E28" s="76"/>
      <c r="F28" s="64"/>
      <c r="G28" s="83"/>
      <c r="H28" s="83"/>
      <c r="I28" s="83"/>
      <c r="J28" s="65">
        <f t="shared" si="9"/>
        <v>0</v>
      </c>
      <c r="K28" s="65">
        <f t="shared" si="10"/>
        <v>0</v>
      </c>
      <c r="L28" s="66"/>
      <c r="M28" s="67" t="e">
        <f t="shared" si="11"/>
        <v>#DIV/0!</v>
      </c>
      <c r="N28" s="82"/>
      <c r="O28" s="82"/>
      <c r="P28" s="79"/>
    </row>
    <row r="29" spans="1:16" ht="15" customHeight="1">
      <c r="A29" s="164" t="s">
        <v>76</v>
      </c>
      <c r="B29" s="165"/>
      <c r="C29" s="166"/>
      <c r="D29" s="164"/>
      <c r="E29" s="164"/>
      <c r="F29" s="164"/>
      <c r="G29" s="167"/>
      <c r="H29" s="167"/>
      <c r="I29" s="167"/>
      <c r="J29" s="168"/>
      <c r="K29" s="168"/>
      <c r="L29" s="169"/>
      <c r="M29" s="169"/>
      <c r="N29" s="173"/>
      <c r="O29" s="156"/>
      <c r="P29" s="170"/>
    </row>
    <row r="30" spans="1:16" ht="15" customHeight="1">
      <c r="C30" s="63" t="s">
        <v>102</v>
      </c>
      <c r="E30" s="76"/>
      <c r="F30" s="64"/>
      <c r="G30" s="83"/>
      <c r="H30" s="83"/>
      <c r="I30" s="83"/>
      <c r="J30" s="65">
        <f t="shared" ref="J30:J37" si="12">(H30-G30)/30.5</f>
        <v>0</v>
      </c>
      <c r="K30" s="65">
        <f t="shared" ref="K30:K37" si="13">(H30-I30)/30.5</f>
        <v>0</v>
      </c>
      <c r="L30" s="66"/>
      <c r="M30" s="67" t="e">
        <f t="shared" ref="M30:M37" si="14">(L30*365)/(H30-I30)</f>
        <v>#DIV/0!</v>
      </c>
      <c r="N30" s="82"/>
      <c r="O30" s="82"/>
      <c r="P30" s="79"/>
    </row>
    <row r="31" spans="1:16" ht="15" customHeight="1">
      <c r="C31" s="68" t="s">
        <v>103</v>
      </c>
      <c r="E31" s="76"/>
      <c r="F31" s="64"/>
      <c r="G31" s="83"/>
      <c r="H31" s="83"/>
      <c r="I31" s="83"/>
      <c r="J31" s="65">
        <f t="shared" si="12"/>
        <v>0</v>
      </c>
      <c r="K31" s="65">
        <f t="shared" si="13"/>
        <v>0</v>
      </c>
      <c r="L31" s="66"/>
      <c r="M31" s="67" t="e">
        <f t="shared" si="14"/>
        <v>#DIV/0!</v>
      </c>
      <c r="N31" s="82"/>
      <c r="O31" s="82"/>
      <c r="P31" s="79"/>
    </row>
    <row r="32" spans="1:16" ht="15" customHeight="1">
      <c r="C32" s="69" t="s">
        <v>104</v>
      </c>
      <c r="E32" s="76"/>
      <c r="F32" s="64"/>
      <c r="G32" s="83"/>
      <c r="H32" s="83"/>
      <c r="I32" s="83"/>
      <c r="J32" s="65">
        <f t="shared" si="12"/>
        <v>0</v>
      </c>
      <c r="K32" s="65">
        <f t="shared" si="13"/>
        <v>0</v>
      </c>
      <c r="L32" s="66"/>
      <c r="M32" s="67" t="e">
        <f t="shared" si="14"/>
        <v>#DIV/0!</v>
      </c>
      <c r="N32" s="82"/>
      <c r="O32" s="82"/>
      <c r="P32" s="79"/>
    </row>
    <row r="33" spans="1:16" ht="15" customHeight="1">
      <c r="C33" s="70" t="s">
        <v>105</v>
      </c>
      <c r="E33" s="76"/>
      <c r="F33" s="64"/>
      <c r="G33" s="83"/>
      <c r="H33" s="83"/>
      <c r="I33" s="83"/>
      <c r="J33" s="65">
        <f t="shared" si="12"/>
        <v>0</v>
      </c>
      <c r="K33" s="65">
        <f t="shared" si="13"/>
        <v>0</v>
      </c>
      <c r="L33" s="66"/>
      <c r="M33" s="67" t="e">
        <f t="shared" si="14"/>
        <v>#DIV/0!</v>
      </c>
      <c r="N33" s="82"/>
      <c r="O33" s="82"/>
      <c r="P33" s="79"/>
    </row>
    <row r="34" spans="1:16" ht="15" customHeight="1">
      <c r="C34" s="71" t="s">
        <v>106</v>
      </c>
      <c r="E34" s="76"/>
      <c r="F34" s="64"/>
      <c r="G34" s="83"/>
      <c r="H34" s="83"/>
      <c r="I34" s="83"/>
      <c r="J34" s="65">
        <f t="shared" si="12"/>
        <v>0</v>
      </c>
      <c r="K34" s="65">
        <f t="shared" si="13"/>
        <v>0</v>
      </c>
      <c r="L34" s="66"/>
      <c r="M34" s="67" t="e">
        <f t="shared" si="14"/>
        <v>#DIV/0!</v>
      </c>
      <c r="N34" s="82"/>
      <c r="O34" s="82"/>
      <c r="P34" s="79"/>
    </row>
    <row r="35" spans="1:16" ht="15" customHeight="1">
      <c r="C35" s="72" t="s">
        <v>107</v>
      </c>
      <c r="E35" s="76"/>
      <c r="F35" s="64"/>
      <c r="G35" s="83"/>
      <c r="H35" s="83"/>
      <c r="I35" s="83"/>
      <c r="J35" s="65">
        <f t="shared" si="12"/>
        <v>0</v>
      </c>
      <c r="K35" s="65">
        <f t="shared" si="13"/>
        <v>0</v>
      </c>
      <c r="L35" s="66"/>
      <c r="M35" s="67" t="e">
        <f t="shared" si="14"/>
        <v>#DIV/0!</v>
      </c>
      <c r="N35" s="82"/>
      <c r="O35" s="82"/>
      <c r="P35" s="79"/>
    </row>
    <row r="36" spans="1:16" ht="15" customHeight="1">
      <c r="C36" s="73" t="s">
        <v>108</v>
      </c>
      <c r="E36" s="76"/>
      <c r="F36" s="64"/>
      <c r="G36" s="83"/>
      <c r="H36" s="83"/>
      <c r="I36" s="83"/>
      <c r="J36" s="65">
        <f t="shared" si="12"/>
        <v>0</v>
      </c>
      <c r="K36" s="65">
        <f t="shared" si="13"/>
        <v>0</v>
      </c>
      <c r="L36" s="66"/>
      <c r="M36" s="67" t="e">
        <f t="shared" si="14"/>
        <v>#DIV/0!</v>
      </c>
      <c r="N36" s="82"/>
      <c r="O36" s="82"/>
      <c r="P36" s="79"/>
    </row>
    <row r="37" spans="1:16" ht="15" customHeight="1">
      <c r="C37" s="91" t="s">
        <v>109</v>
      </c>
      <c r="E37" s="76"/>
      <c r="F37" s="64"/>
      <c r="G37" s="83"/>
      <c r="H37" s="83"/>
      <c r="I37" s="83"/>
      <c r="J37" s="65">
        <f t="shared" si="12"/>
        <v>0</v>
      </c>
      <c r="K37" s="65">
        <f t="shared" si="13"/>
        <v>0</v>
      </c>
      <c r="L37" s="66"/>
      <c r="M37" s="67" t="e">
        <f t="shared" si="14"/>
        <v>#DIV/0!</v>
      </c>
      <c r="N37" s="82"/>
      <c r="O37" s="82"/>
      <c r="P37" s="79"/>
    </row>
    <row r="38" spans="1:16" ht="15" customHeight="1">
      <c r="A38" s="139" t="s">
        <v>77</v>
      </c>
      <c r="B38" s="140"/>
      <c r="C38" s="141"/>
      <c r="D38" s="139"/>
      <c r="E38" s="139"/>
      <c r="F38" s="139"/>
      <c r="G38" s="142"/>
      <c r="H38" s="142"/>
      <c r="I38" s="142"/>
      <c r="J38" s="143"/>
      <c r="K38" s="143"/>
      <c r="L38" s="144"/>
      <c r="M38" s="144"/>
      <c r="N38" s="145"/>
      <c r="O38" s="145"/>
      <c r="P38" s="146"/>
    </row>
    <row r="39" spans="1:16" ht="15" customHeight="1">
      <c r="C39" s="63" t="s">
        <v>110</v>
      </c>
      <c r="E39" s="76"/>
      <c r="F39" s="64"/>
      <c r="G39" s="83"/>
      <c r="H39" s="83"/>
      <c r="I39" s="83"/>
      <c r="J39" s="65">
        <f t="shared" ref="J39:J46" si="15">(H39-G39)/30.5</f>
        <v>0</v>
      </c>
      <c r="K39" s="65">
        <f t="shared" ref="K39:K46" si="16">(H39-I39)/30.5</f>
        <v>0</v>
      </c>
      <c r="L39" s="66"/>
      <c r="M39" s="67" t="e">
        <f t="shared" ref="M39:M46" si="17">(L39*365)/(H39-I39)</f>
        <v>#DIV/0!</v>
      </c>
      <c r="N39" s="82"/>
      <c r="O39" s="82"/>
      <c r="P39" s="79"/>
    </row>
    <row r="40" spans="1:16" ht="15" customHeight="1">
      <c r="C40" s="68" t="s">
        <v>111</v>
      </c>
      <c r="E40" s="76"/>
      <c r="F40" s="64"/>
      <c r="G40" s="83"/>
      <c r="H40" s="83"/>
      <c r="I40" s="83"/>
      <c r="J40" s="65">
        <f t="shared" si="15"/>
        <v>0</v>
      </c>
      <c r="K40" s="65">
        <f t="shared" si="16"/>
        <v>0</v>
      </c>
      <c r="L40" s="66"/>
      <c r="M40" s="67" t="e">
        <f t="shared" si="17"/>
        <v>#DIV/0!</v>
      </c>
      <c r="N40" s="82"/>
      <c r="O40" s="82"/>
      <c r="P40" s="79"/>
    </row>
    <row r="41" spans="1:16" ht="15" customHeight="1">
      <c r="C41" s="69" t="s">
        <v>112</v>
      </c>
      <c r="E41" s="76"/>
      <c r="F41" s="64"/>
      <c r="G41" s="83"/>
      <c r="H41" s="83"/>
      <c r="I41" s="83"/>
      <c r="J41" s="65">
        <f t="shared" si="15"/>
        <v>0</v>
      </c>
      <c r="K41" s="65">
        <f t="shared" si="16"/>
        <v>0</v>
      </c>
      <c r="L41" s="66"/>
      <c r="M41" s="67" t="e">
        <f t="shared" si="17"/>
        <v>#DIV/0!</v>
      </c>
      <c r="N41" s="82"/>
      <c r="O41" s="82"/>
      <c r="P41" s="79"/>
    </row>
    <row r="42" spans="1:16" ht="15" customHeight="1">
      <c r="C42" s="70" t="s">
        <v>113</v>
      </c>
      <c r="E42" s="76"/>
      <c r="F42" s="64"/>
      <c r="G42" s="83"/>
      <c r="H42" s="83"/>
      <c r="I42" s="83"/>
      <c r="J42" s="65">
        <f t="shared" si="15"/>
        <v>0</v>
      </c>
      <c r="K42" s="65">
        <f t="shared" si="16"/>
        <v>0</v>
      </c>
      <c r="L42" s="66"/>
      <c r="M42" s="67" t="e">
        <f t="shared" si="17"/>
        <v>#DIV/0!</v>
      </c>
      <c r="N42" s="82"/>
      <c r="O42" s="82"/>
      <c r="P42" s="79"/>
    </row>
    <row r="43" spans="1:16" ht="15" customHeight="1">
      <c r="C43" s="71" t="s">
        <v>114</v>
      </c>
      <c r="E43" s="76"/>
      <c r="F43" s="64"/>
      <c r="G43" s="83"/>
      <c r="H43" s="83"/>
      <c r="I43" s="83"/>
      <c r="J43" s="65">
        <f t="shared" si="15"/>
        <v>0</v>
      </c>
      <c r="K43" s="65">
        <f t="shared" si="16"/>
        <v>0</v>
      </c>
      <c r="L43" s="66"/>
      <c r="M43" s="67" t="e">
        <f t="shared" si="17"/>
        <v>#DIV/0!</v>
      </c>
      <c r="N43" s="82"/>
      <c r="O43" s="82"/>
      <c r="P43" s="79"/>
    </row>
    <row r="44" spans="1:16" ht="15" customHeight="1">
      <c r="C44" s="72" t="s">
        <v>115</v>
      </c>
      <c r="E44" s="76"/>
      <c r="F44" s="64"/>
      <c r="G44" s="83"/>
      <c r="H44" s="83"/>
      <c r="I44" s="83"/>
      <c r="J44" s="65">
        <f t="shared" si="15"/>
        <v>0</v>
      </c>
      <c r="K44" s="65">
        <f t="shared" si="16"/>
        <v>0</v>
      </c>
      <c r="L44" s="66"/>
      <c r="M44" s="67" t="e">
        <f t="shared" si="17"/>
        <v>#DIV/0!</v>
      </c>
      <c r="N44" s="82"/>
      <c r="O44" s="82"/>
      <c r="P44" s="79"/>
    </row>
    <row r="45" spans="1:16" ht="15" customHeight="1">
      <c r="C45" s="73" t="s">
        <v>116</v>
      </c>
      <c r="E45" s="76"/>
      <c r="F45" s="64"/>
      <c r="G45" s="83"/>
      <c r="H45" s="83"/>
      <c r="I45" s="83"/>
      <c r="J45" s="65">
        <f t="shared" si="15"/>
        <v>0</v>
      </c>
      <c r="K45" s="65">
        <f t="shared" si="16"/>
        <v>0</v>
      </c>
      <c r="L45" s="66"/>
      <c r="M45" s="67" t="e">
        <f t="shared" si="17"/>
        <v>#DIV/0!</v>
      </c>
      <c r="N45" s="82"/>
      <c r="O45" s="82"/>
      <c r="P45" s="79"/>
    </row>
    <row r="46" spans="1:16" ht="15" customHeight="1">
      <c r="C46" s="91" t="s">
        <v>117</v>
      </c>
      <c r="E46" s="76"/>
      <c r="F46" s="64"/>
      <c r="G46" s="83"/>
      <c r="H46" s="83"/>
      <c r="I46" s="83"/>
      <c r="J46" s="65">
        <f t="shared" si="15"/>
        <v>0</v>
      </c>
      <c r="K46" s="65">
        <f t="shared" si="16"/>
        <v>0</v>
      </c>
      <c r="L46" s="66"/>
      <c r="M46" s="67" t="e">
        <f t="shared" si="17"/>
        <v>#DIV/0!</v>
      </c>
      <c r="N46" s="82"/>
      <c r="O46" s="82"/>
      <c r="P46" s="79"/>
    </row>
    <row r="47" spans="1:16" ht="15" customHeight="1">
      <c r="A47" s="131" t="s">
        <v>66</v>
      </c>
      <c r="B47" s="132"/>
      <c r="C47" s="133"/>
      <c r="D47" s="131"/>
      <c r="E47" s="131"/>
      <c r="F47" s="131"/>
      <c r="G47" s="134"/>
      <c r="H47" s="134"/>
      <c r="I47" s="134"/>
      <c r="J47" s="135"/>
      <c r="K47" s="135"/>
      <c r="L47" s="136"/>
      <c r="M47" s="136"/>
      <c r="N47" s="172"/>
      <c r="O47" s="137"/>
      <c r="P47" s="138"/>
    </row>
    <row r="48" spans="1:16" ht="15" customHeight="1">
      <c r="C48" s="63" t="s">
        <v>118</v>
      </c>
      <c r="E48" s="76"/>
      <c r="F48" s="64"/>
      <c r="G48" s="83"/>
      <c r="H48" s="83"/>
      <c r="I48" s="83"/>
      <c r="J48" s="65">
        <f t="shared" ref="J48:J55" si="18">(H48-G48)/30.5</f>
        <v>0</v>
      </c>
      <c r="K48" s="65">
        <f t="shared" ref="K48:K55" si="19">(H48-I48)/30.5</f>
        <v>0</v>
      </c>
      <c r="L48" s="66"/>
      <c r="M48" s="67" t="e">
        <f t="shared" ref="M48:M55" si="20">(L48*365)/(H48-I48)</f>
        <v>#DIV/0!</v>
      </c>
      <c r="N48" s="82"/>
      <c r="O48" s="82"/>
      <c r="P48" s="79"/>
    </row>
    <row r="49" spans="1:16" ht="15" customHeight="1">
      <c r="C49" s="68" t="s">
        <v>119</v>
      </c>
      <c r="E49" s="76"/>
      <c r="F49" s="64"/>
      <c r="G49" s="83"/>
      <c r="H49" s="83"/>
      <c r="I49" s="83"/>
      <c r="J49" s="65">
        <f t="shared" si="18"/>
        <v>0</v>
      </c>
      <c r="K49" s="65">
        <f t="shared" si="19"/>
        <v>0</v>
      </c>
      <c r="L49" s="66"/>
      <c r="M49" s="67" t="e">
        <f t="shared" si="20"/>
        <v>#DIV/0!</v>
      </c>
      <c r="N49" s="82"/>
      <c r="O49" s="82"/>
      <c r="P49" s="79"/>
    </row>
    <row r="50" spans="1:16" ht="15" customHeight="1">
      <c r="C50" s="69" t="s">
        <v>120</v>
      </c>
      <c r="E50" s="76"/>
      <c r="F50" s="64"/>
      <c r="G50" s="83"/>
      <c r="H50" s="83"/>
      <c r="I50" s="83"/>
      <c r="J50" s="65">
        <f t="shared" si="18"/>
        <v>0</v>
      </c>
      <c r="K50" s="65">
        <f t="shared" si="19"/>
        <v>0</v>
      </c>
      <c r="L50" s="66"/>
      <c r="M50" s="67" t="e">
        <f t="shared" si="20"/>
        <v>#DIV/0!</v>
      </c>
      <c r="N50" s="82"/>
      <c r="O50" s="82"/>
      <c r="P50" s="79"/>
    </row>
    <row r="51" spans="1:16" ht="15" customHeight="1">
      <c r="C51" s="70" t="s">
        <v>121</v>
      </c>
      <c r="E51" s="76"/>
      <c r="F51" s="64"/>
      <c r="G51" s="83"/>
      <c r="H51" s="83"/>
      <c r="I51" s="83"/>
      <c r="J51" s="65">
        <f t="shared" si="18"/>
        <v>0</v>
      </c>
      <c r="K51" s="65">
        <f t="shared" si="19"/>
        <v>0</v>
      </c>
      <c r="L51" s="66"/>
      <c r="M51" s="67" t="e">
        <f t="shared" si="20"/>
        <v>#DIV/0!</v>
      </c>
      <c r="N51" s="82"/>
      <c r="O51" s="82"/>
      <c r="P51" s="79"/>
    </row>
    <row r="52" spans="1:16" ht="15" customHeight="1">
      <c r="C52" s="71" t="s">
        <v>122</v>
      </c>
      <c r="E52" s="76"/>
      <c r="F52" s="64"/>
      <c r="G52" s="83"/>
      <c r="H52" s="83"/>
      <c r="I52" s="83"/>
      <c r="J52" s="65">
        <f t="shared" si="18"/>
        <v>0</v>
      </c>
      <c r="K52" s="65">
        <f t="shared" si="19"/>
        <v>0</v>
      </c>
      <c r="L52" s="66"/>
      <c r="M52" s="67" t="e">
        <f t="shared" si="20"/>
        <v>#DIV/0!</v>
      </c>
      <c r="N52" s="82"/>
      <c r="O52" s="82"/>
      <c r="P52" s="79"/>
    </row>
    <row r="53" spans="1:16" ht="15" customHeight="1">
      <c r="C53" s="72" t="s">
        <v>123</v>
      </c>
      <c r="E53" s="76"/>
      <c r="F53" s="64"/>
      <c r="G53" s="83"/>
      <c r="H53" s="83"/>
      <c r="I53" s="83"/>
      <c r="J53" s="65">
        <f t="shared" si="18"/>
        <v>0</v>
      </c>
      <c r="K53" s="65">
        <f t="shared" si="19"/>
        <v>0</v>
      </c>
      <c r="L53" s="66"/>
      <c r="M53" s="67" t="e">
        <f t="shared" si="20"/>
        <v>#DIV/0!</v>
      </c>
      <c r="N53" s="82"/>
      <c r="O53" s="82"/>
      <c r="P53" s="79"/>
    </row>
    <row r="54" spans="1:16" ht="15" customHeight="1">
      <c r="C54" s="73" t="s">
        <v>124</v>
      </c>
      <c r="E54" s="76"/>
      <c r="F54" s="64"/>
      <c r="G54" s="83"/>
      <c r="H54" s="83"/>
      <c r="I54" s="83"/>
      <c r="J54" s="65">
        <f t="shared" si="18"/>
        <v>0</v>
      </c>
      <c r="K54" s="65">
        <f t="shared" si="19"/>
        <v>0</v>
      </c>
      <c r="L54" s="66"/>
      <c r="M54" s="67" t="e">
        <f t="shared" si="20"/>
        <v>#DIV/0!</v>
      </c>
      <c r="N54" s="82"/>
      <c r="O54" s="82"/>
      <c r="P54" s="79"/>
    </row>
    <row r="55" spans="1:16" ht="15" customHeight="1">
      <c r="C55" s="91" t="s">
        <v>125</v>
      </c>
      <c r="E55" s="76"/>
      <c r="F55" s="64"/>
      <c r="G55" s="83"/>
      <c r="H55" s="83"/>
      <c r="I55" s="83"/>
      <c r="J55" s="65">
        <f t="shared" si="18"/>
        <v>0</v>
      </c>
      <c r="K55" s="65">
        <f t="shared" si="19"/>
        <v>0</v>
      </c>
      <c r="L55" s="66"/>
      <c r="M55" s="67" t="e">
        <f t="shared" si="20"/>
        <v>#DIV/0!</v>
      </c>
      <c r="N55" s="82"/>
      <c r="O55" s="82"/>
      <c r="P55" s="79"/>
    </row>
    <row r="56" spans="1:16" ht="15" customHeight="1">
      <c r="A56" s="157" t="s">
        <v>67</v>
      </c>
      <c r="B56" s="158"/>
      <c r="C56" s="159"/>
      <c r="D56" s="157"/>
      <c r="E56" s="157"/>
      <c r="F56" s="157"/>
      <c r="G56" s="160"/>
      <c r="H56" s="160"/>
      <c r="I56" s="160"/>
      <c r="J56" s="161"/>
      <c r="K56" s="161"/>
      <c r="L56" s="162"/>
      <c r="M56" s="162"/>
      <c r="N56" s="155"/>
      <c r="O56" s="155"/>
      <c r="P56" s="163"/>
    </row>
    <row r="57" spans="1:16" ht="15" customHeight="1">
      <c r="C57" s="63" t="s">
        <v>126</v>
      </c>
      <c r="E57" s="76"/>
      <c r="F57" s="64"/>
      <c r="G57" s="83"/>
      <c r="H57" s="83"/>
      <c r="I57" s="83"/>
      <c r="J57" s="65">
        <f t="shared" ref="J57:J64" si="21">(H57-G57)/30.5</f>
        <v>0</v>
      </c>
      <c r="K57" s="65">
        <f t="shared" ref="K57:K64" si="22">(H57-I57)/30.5</f>
        <v>0</v>
      </c>
      <c r="L57" s="66"/>
      <c r="M57" s="67" t="e">
        <f t="shared" ref="M57:M64" si="23">(L57*365)/(H57-I57)</f>
        <v>#DIV/0!</v>
      </c>
      <c r="N57" s="82"/>
      <c r="O57" s="82"/>
      <c r="P57" s="79"/>
    </row>
    <row r="58" spans="1:16" ht="15" customHeight="1">
      <c r="C58" s="68" t="s">
        <v>127</v>
      </c>
      <c r="E58" s="76"/>
      <c r="F58" s="64"/>
      <c r="G58" s="83"/>
      <c r="H58" s="83"/>
      <c r="I58" s="83"/>
      <c r="J58" s="65">
        <f t="shared" si="21"/>
        <v>0</v>
      </c>
      <c r="K58" s="65">
        <f t="shared" si="22"/>
        <v>0</v>
      </c>
      <c r="L58" s="66"/>
      <c r="M58" s="67" t="e">
        <f t="shared" si="23"/>
        <v>#DIV/0!</v>
      </c>
      <c r="N58" s="82"/>
      <c r="O58" s="82"/>
      <c r="P58" s="79"/>
    </row>
    <row r="59" spans="1:16" ht="15" customHeight="1">
      <c r="C59" s="69" t="s">
        <v>128</v>
      </c>
      <c r="E59" s="76"/>
      <c r="F59" s="64"/>
      <c r="G59" s="83"/>
      <c r="H59" s="83"/>
      <c r="I59" s="83"/>
      <c r="J59" s="65">
        <f t="shared" si="21"/>
        <v>0</v>
      </c>
      <c r="K59" s="65">
        <f t="shared" si="22"/>
        <v>0</v>
      </c>
      <c r="L59" s="66"/>
      <c r="M59" s="67" t="e">
        <f t="shared" si="23"/>
        <v>#DIV/0!</v>
      </c>
      <c r="N59" s="82"/>
      <c r="O59" s="82"/>
      <c r="P59" s="79"/>
    </row>
    <row r="60" spans="1:16" ht="15" customHeight="1">
      <c r="C60" s="70" t="s">
        <v>129</v>
      </c>
      <c r="E60" s="76"/>
      <c r="F60" s="64"/>
      <c r="G60" s="83"/>
      <c r="H60" s="83"/>
      <c r="I60" s="83"/>
      <c r="J60" s="65">
        <f t="shared" si="21"/>
        <v>0</v>
      </c>
      <c r="K60" s="65">
        <f t="shared" si="22"/>
        <v>0</v>
      </c>
      <c r="L60" s="66"/>
      <c r="M60" s="67" t="e">
        <f t="shared" si="23"/>
        <v>#DIV/0!</v>
      </c>
      <c r="N60" s="82"/>
      <c r="O60" s="82"/>
      <c r="P60" s="79"/>
    </row>
    <row r="61" spans="1:16" ht="15" customHeight="1">
      <c r="C61" s="71" t="s">
        <v>130</v>
      </c>
      <c r="E61" s="76"/>
      <c r="F61" s="64"/>
      <c r="G61" s="83"/>
      <c r="H61" s="83"/>
      <c r="I61" s="83"/>
      <c r="J61" s="65">
        <f t="shared" si="21"/>
        <v>0</v>
      </c>
      <c r="K61" s="65">
        <f t="shared" si="22"/>
        <v>0</v>
      </c>
      <c r="L61" s="66"/>
      <c r="M61" s="67" t="e">
        <f t="shared" si="23"/>
        <v>#DIV/0!</v>
      </c>
      <c r="N61" s="82"/>
      <c r="O61" s="82"/>
      <c r="P61" s="79"/>
    </row>
    <row r="62" spans="1:16" ht="15" customHeight="1">
      <c r="C62" s="72" t="s">
        <v>131</v>
      </c>
      <c r="E62" s="76"/>
      <c r="F62" s="64"/>
      <c r="G62" s="83"/>
      <c r="H62" s="83"/>
      <c r="I62" s="83"/>
      <c r="J62" s="65">
        <f t="shared" si="21"/>
        <v>0</v>
      </c>
      <c r="K62" s="65">
        <f t="shared" si="22"/>
        <v>0</v>
      </c>
      <c r="L62" s="66"/>
      <c r="M62" s="67" t="e">
        <f t="shared" si="23"/>
        <v>#DIV/0!</v>
      </c>
      <c r="N62" s="82"/>
      <c r="O62" s="82"/>
      <c r="P62" s="79"/>
    </row>
    <row r="63" spans="1:16" ht="15" customHeight="1">
      <c r="C63" s="73" t="s">
        <v>132</v>
      </c>
      <c r="E63" s="76"/>
      <c r="F63" s="64"/>
      <c r="G63" s="83"/>
      <c r="H63" s="83"/>
      <c r="I63" s="83"/>
      <c r="J63" s="65">
        <f t="shared" si="21"/>
        <v>0</v>
      </c>
      <c r="K63" s="65">
        <f t="shared" si="22"/>
        <v>0</v>
      </c>
      <c r="L63" s="66"/>
      <c r="M63" s="67" t="e">
        <f t="shared" si="23"/>
        <v>#DIV/0!</v>
      </c>
      <c r="N63" s="82"/>
      <c r="O63" s="82"/>
      <c r="P63" s="79"/>
    </row>
    <row r="64" spans="1:16" ht="15" customHeight="1">
      <c r="C64" s="91" t="s">
        <v>133</v>
      </c>
      <c r="E64" s="76"/>
      <c r="F64" s="64"/>
      <c r="G64" s="83"/>
      <c r="H64" s="83"/>
      <c r="I64" s="83"/>
      <c r="J64" s="65">
        <f t="shared" si="21"/>
        <v>0</v>
      </c>
      <c r="K64" s="65">
        <f t="shared" si="22"/>
        <v>0</v>
      </c>
      <c r="L64" s="66"/>
      <c r="M64" s="67" t="e">
        <f t="shared" si="23"/>
        <v>#DIV/0!</v>
      </c>
      <c r="N64" s="82"/>
      <c r="O64" s="82"/>
      <c r="P64" s="79"/>
    </row>
    <row r="65" spans="1:16" ht="15" customHeight="1">
      <c r="A65" s="123" t="s">
        <v>68</v>
      </c>
      <c r="B65" s="124"/>
      <c r="C65" s="125"/>
      <c r="D65" s="123"/>
      <c r="E65" s="123"/>
      <c r="F65" s="123"/>
      <c r="G65" s="126"/>
      <c r="H65" s="126"/>
      <c r="I65" s="126"/>
      <c r="J65" s="127"/>
      <c r="K65" s="127"/>
      <c r="L65" s="128"/>
      <c r="M65" s="128"/>
      <c r="N65" s="129"/>
      <c r="O65" s="129"/>
      <c r="P65" s="130"/>
    </row>
    <row r="66" spans="1:16" ht="15" customHeight="1">
      <c r="C66" s="63" t="s">
        <v>134</v>
      </c>
      <c r="E66" s="76"/>
      <c r="F66" s="64"/>
      <c r="G66" s="83"/>
      <c r="H66" s="83"/>
      <c r="I66" s="83"/>
      <c r="J66" s="65">
        <f t="shared" ref="J66:J73" si="24">(H66-G66)/30.5</f>
        <v>0</v>
      </c>
      <c r="K66" s="65">
        <f t="shared" ref="K66:K73" si="25">(H66-I66)/30.5</f>
        <v>0</v>
      </c>
      <c r="L66" s="66"/>
      <c r="M66" s="67" t="e">
        <f t="shared" ref="M66:M73" si="26">(L66*365)/(H66-I66)</f>
        <v>#DIV/0!</v>
      </c>
      <c r="N66" s="82"/>
      <c r="O66" s="82"/>
      <c r="P66" s="79"/>
    </row>
    <row r="67" spans="1:16" ht="15" customHeight="1">
      <c r="C67" s="68" t="s">
        <v>135</v>
      </c>
      <c r="E67" s="76"/>
      <c r="F67" s="64"/>
      <c r="G67" s="83"/>
      <c r="H67" s="83"/>
      <c r="I67" s="83"/>
      <c r="J67" s="65">
        <f t="shared" si="24"/>
        <v>0</v>
      </c>
      <c r="K67" s="65">
        <f t="shared" si="25"/>
        <v>0</v>
      </c>
      <c r="L67" s="66"/>
      <c r="M67" s="67" t="e">
        <f t="shared" si="26"/>
        <v>#DIV/0!</v>
      </c>
      <c r="N67" s="82"/>
      <c r="O67" s="82"/>
      <c r="P67" s="79"/>
    </row>
    <row r="68" spans="1:16" ht="15" customHeight="1">
      <c r="C68" s="69" t="s">
        <v>136</v>
      </c>
      <c r="E68" s="76"/>
      <c r="F68" s="64"/>
      <c r="G68" s="83"/>
      <c r="H68" s="83"/>
      <c r="I68" s="83"/>
      <c r="J68" s="65">
        <f t="shared" si="24"/>
        <v>0</v>
      </c>
      <c r="K68" s="65">
        <f t="shared" si="25"/>
        <v>0</v>
      </c>
      <c r="L68" s="66"/>
      <c r="M68" s="67" t="e">
        <f t="shared" si="26"/>
        <v>#DIV/0!</v>
      </c>
      <c r="N68" s="82"/>
      <c r="O68" s="82"/>
      <c r="P68" s="79"/>
    </row>
    <row r="69" spans="1:16" ht="15" customHeight="1">
      <c r="C69" s="70" t="s">
        <v>137</v>
      </c>
      <c r="E69" s="76"/>
      <c r="F69" s="64"/>
      <c r="G69" s="83"/>
      <c r="H69" s="83"/>
      <c r="I69" s="83"/>
      <c r="J69" s="65">
        <f t="shared" si="24"/>
        <v>0</v>
      </c>
      <c r="K69" s="65">
        <f t="shared" si="25"/>
        <v>0</v>
      </c>
      <c r="L69" s="66"/>
      <c r="M69" s="67" t="e">
        <f t="shared" si="26"/>
        <v>#DIV/0!</v>
      </c>
      <c r="N69" s="82"/>
      <c r="O69" s="82"/>
      <c r="P69" s="79"/>
    </row>
    <row r="70" spans="1:16" ht="15" customHeight="1">
      <c r="C70" s="71" t="s">
        <v>138</v>
      </c>
      <c r="E70" s="76"/>
      <c r="F70" s="64"/>
      <c r="G70" s="83"/>
      <c r="H70" s="83"/>
      <c r="I70" s="83"/>
      <c r="J70" s="65">
        <f t="shared" si="24"/>
        <v>0</v>
      </c>
      <c r="K70" s="65">
        <f t="shared" si="25"/>
        <v>0</v>
      </c>
      <c r="L70" s="66"/>
      <c r="M70" s="67" t="e">
        <f t="shared" si="26"/>
        <v>#DIV/0!</v>
      </c>
      <c r="N70" s="82"/>
      <c r="O70" s="82"/>
      <c r="P70" s="79"/>
    </row>
    <row r="71" spans="1:16" ht="15" customHeight="1">
      <c r="C71" s="72" t="s">
        <v>139</v>
      </c>
      <c r="E71" s="76"/>
      <c r="F71" s="64"/>
      <c r="G71" s="83"/>
      <c r="H71" s="83"/>
      <c r="I71" s="83"/>
      <c r="J71" s="65">
        <f t="shared" si="24"/>
        <v>0</v>
      </c>
      <c r="K71" s="65">
        <f t="shared" si="25"/>
        <v>0</v>
      </c>
      <c r="L71" s="66"/>
      <c r="M71" s="67" t="e">
        <f t="shared" si="26"/>
        <v>#DIV/0!</v>
      </c>
      <c r="N71" s="82"/>
      <c r="O71" s="82"/>
      <c r="P71" s="79"/>
    </row>
    <row r="72" spans="1:16" ht="15" customHeight="1">
      <c r="C72" s="73" t="s">
        <v>140</v>
      </c>
      <c r="E72" s="76"/>
      <c r="F72" s="64"/>
      <c r="G72" s="83"/>
      <c r="H72" s="83"/>
      <c r="I72" s="83"/>
      <c r="J72" s="65">
        <f t="shared" si="24"/>
        <v>0</v>
      </c>
      <c r="K72" s="65">
        <f t="shared" si="25"/>
        <v>0</v>
      </c>
      <c r="L72" s="66"/>
      <c r="M72" s="67" t="e">
        <f t="shared" si="26"/>
        <v>#DIV/0!</v>
      </c>
      <c r="N72" s="82"/>
      <c r="O72" s="82"/>
      <c r="P72" s="79"/>
    </row>
    <row r="73" spans="1:16" ht="15" customHeight="1">
      <c r="C73" s="91" t="s">
        <v>141</v>
      </c>
      <c r="E73" s="76"/>
      <c r="F73" s="64"/>
      <c r="G73" s="83"/>
      <c r="H73" s="83"/>
      <c r="I73" s="83"/>
      <c r="J73" s="65">
        <f t="shared" si="24"/>
        <v>0</v>
      </c>
      <c r="K73" s="65">
        <f t="shared" si="25"/>
        <v>0</v>
      </c>
      <c r="L73" s="66"/>
      <c r="M73" s="67" t="e">
        <f t="shared" si="26"/>
        <v>#DIV/0!</v>
      </c>
      <c r="N73" s="82"/>
      <c r="O73" s="82"/>
      <c r="P73" s="79"/>
    </row>
    <row r="74" spans="1:16" ht="15" customHeight="1">
      <c r="A74" s="147" t="s">
        <v>69</v>
      </c>
      <c r="B74" s="148"/>
      <c r="C74" s="149"/>
      <c r="D74" s="147"/>
      <c r="E74" s="147"/>
      <c r="F74" s="147"/>
      <c r="G74" s="150"/>
      <c r="H74" s="150"/>
      <c r="I74" s="150"/>
      <c r="J74" s="151"/>
      <c r="K74" s="151"/>
      <c r="L74" s="152"/>
      <c r="M74" s="152"/>
      <c r="N74" s="153"/>
      <c r="O74" s="153"/>
      <c r="P74" s="154"/>
    </row>
    <row r="75" spans="1:16" ht="15" customHeight="1">
      <c r="C75" s="63" t="s">
        <v>142</v>
      </c>
      <c r="E75" s="76"/>
      <c r="F75" s="64"/>
      <c r="G75" s="83"/>
      <c r="H75" s="83"/>
      <c r="I75" s="83"/>
      <c r="J75" s="65">
        <f t="shared" ref="J75:J82" si="27">(H75-G75)/30.5</f>
        <v>0</v>
      </c>
      <c r="K75" s="65">
        <f t="shared" ref="K75:K82" si="28">(H75-I75)/30.5</f>
        <v>0</v>
      </c>
      <c r="L75" s="66"/>
      <c r="M75" s="67" t="e">
        <f t="shared" ref="M75:M82" si="29">(L75*365)/(H75-I75)</f>
        <v>#DIV/0!</v>
      </c>
      <c r="N75" s="82"/>
      <c r="O75" s="82"/>
      <c r="P75" s="79"/>
    </row>
    <row r="76" spans="1:16" ht="15" customHeight="1">
      <c r="C76" s="68" t="s">
        <v>143</v>
      </c>
      <c r="E76" s="76"/>
      <c r="F76" s="64"/>
      <c r="G76" s="83"/>
      <c r="H76" s="83"/>
      <c r="I76" s="83"/>
      <c r="J76" s="65">
        <f t="shared" si="27"/>
        <v>0</v>
      </c>
      <c r="K76" s="65">
        <f t="shared" si="28"/>
        <v>0</v>
      </c>
      <c r="L76" s="66"/>
      <c r="M76" s="67" t="e">
        <f t="shared" si="29"/>
        <v>#DIV/0!</v>
      </c>
      <c r="N76" s="82"/>
      <c r="O76" s="82"/>
      <c r="P76" s="79"/>
    </row>
    <row r="77" spans="1:16" ht="15" customHeight="1">
      <c r="C77" s="69" t="s">
        <v>144</v>
      </c>
      <c r="E77" s="76"/>
      <c r="F77" s="64"/>
      <c r="G77" s="83"/>
      <c r="H77" s="83"/>
      <c r="I77" s="83"/>
      <c r="J77" s="65">
        <f t="shared" si="27"/>
        <v>0</v>
      </c>
      <c r="K77" s="65">
        <f t="shared" si="28"/>
        <v>0</v>
      </c>
      <c r="L77" s="66"/>
      <c r="M77" s="67" t="e">
        <f t="shared" si="29"/>
        <v>#DIV/0!</v>
      </c>
      <c r="N77" s="82"/>
      <c r="O77" s="82"/>
      <c r="P77" s="79"/>
    </row>
    <row r="78" spans="1:16" ht="15" customHeight="1">
      <c r="C78" s="70" t="s">
        <v>145</v>
      </c>
      <c r="E78" s="76"/>
      <c r="F78" s="64"/>
      <c r="G78" s="83"/>
      <c r="H78" s="83"/>
      <c r="I78" s="83"/>
      <c r="J78" s="65">
        <f t="shared" si="27"/>
        <v>0</v>
      </c>
      <c r="K78" s="65">
        <f t="shared" si="28"/>
        <v>0</v>
      </c>
      <c r="L78" s="66"/>
      <c r="M78" s="67" t="e">
        <f t="shared" si="29"/>
        <v>#DIV/0!</v>
      </c>
      <c r="N78" s="82"/>
      <c r="O78" s="82"/>
      <c r="P78" s="79"/>
    </row>
    <row r="79" spans="1:16" ht="15" customHeight="1">
      <c r="C79" s="71" t="s">
        <v>146</v>
      </c>
      <c r="E79" s="76"/>
      <c r="F79" s="64"/>
      <c r="G79" s="83"/>
      <c r="H79" s="83"/>
      <c r="I79" s="83"/>
      <c r="J79" s="65">
        <f t="shared" si="27"/>
        <v>0</v>
      </c>
      <c r="K79" s="65">
        <f t="shared" si="28"/>
        <v>0</v>
      </c>
      <c r="L79" s="66"/>
      <c r="M79" s="67" t="e">
        <f t="shared" si="29"/>
        <v>#DIV/0!</v>
      </c>
      <c r="N79" s="82"/>
      <c r="O79" s="82"/>
      <c r="P79" s="79"/>
    </row>
    <row r="80" spans="1:16" ht="15" customHeight="1">
      <c r="C80" s="72" t="s">
        <v>147</v>
      </c>
      <c r="E80" s="76"/>
      <c r="F80" s="64"/>
      <c r="G80" s="83"/>
      <c r="H80" s="83"/>
      <c r="I80" s="83"/>
      <c r="J80" s="65">
        <f t="shared" si="27"/>
        <v>0</v>
      </c>
      <c r="K80" s="65">
        <f t="shared" si="28"/>
        <v>0</v>
      </c>
      <c r="L80" s="66"/>
      <c r="M80" s="67" t="e">
        <f t="shared" si="29"/>
        <v>#DIV/0!</v>
      </c>
      <c r="N80" s="82"/>
      <c r="O80" s="82"/>
      <c r="P80" s="79"/>
    </row>
    <row r="81" spans="1:16" ht="15" customHeight="1">
      <c r="C81" s="73" t="s">
        <v>148</v>
      </c>
      <c r="E81" s="76"/>
      <c r="F81" s="64"/>
      <c r="G81" s="83"/>
      <c r="H81" s="83"/>
      <c r="I81" s="83"/>
      <c r="J81" s="65">
        <f t="shared" si="27"/>
        <v>0</v>
      </c>
      <c r="K81" s="65">
        <f t="shared" si="28"/>
        <v>0</v>
      </c>
      <c r="L81" s="66"/>
      <c r="M81" s="67" t="e">
        <f t="shared" si="29"/>
        <v>#DIV/0!</v>
      </c>
      <c r="N81" s="82"/>
      <c r="O81" s="82"/>
      <c r="P81" s="79"/>
    </row>
    <row r="82" spans="1:16" ht="15" customHeight="1">
      <c r="C82" s="91" t="s">
        <v>149</v>
      </c>
      <c r="E82" s="76"/>
      <c r="F82" s="64"/>
      <c r="G82" s="83"/>
      <c r="H82" s="83"/>
      <c r="I82" s="83"/>
      <c r="J82" s="65">
        <f t="shared" si="27"/>
        <v>0</v>
      </c>
      <c r="K82" s="65">
        <f t="shared" si="28"/>
        <v>0</v>
      </c>
      <c r="L82" s="66"/>
      <c r="M82" s="67" t="e">
        <f t="shared" si="29"/>
        <v>#DIV/0!</v>
      </c>
      <c r="N82" s="82"/>
      <c r="O82" s="82"/>
      <c r="P82" s="79"/>
    </row>
    <row r="83" spans="1:16" ht="15" customHeight="1">
      <c r="A83" s="164" t="s">
        <v>70</v>
      </c>
      <c r="B83" s="165"/>
      <c r="C83" s="166"/>
      <c r="D83" s="164"/>
      <c r="E83" s="164"/>
      <c r="F83" s="164"/>
      <c r="G83" s="167"/>
      <c r="H83" s="167"/>
      <c r="I83" s="167"/>
      <c r="J83" s="168"/>
      <c r="K83" s="168"/>
      <c r="L83" s="169"/>
      <c r="M83" s="169"/>
      <c r="N83" s="156"/>
      <c r="O83" s="156"/>
      <c r="P83" s="170"/>
    </row>
    <row r="84" spans="1:16" ht="15" customHeight="1">
      <c r="C84" s="63" t="s">
        <v>150</v>
      </c>
      <c r="E84" s="76"/>
      <c r="F84" s="64"/>
      <c r="G84" s="83"/>
      <c r="H84" s="83"/>
      <c r="I84" s="83"/>
      <c r="J84" s="65">
        <f t="shared" ref="J84:J91" si="30">(H84-G84)/30.5</f>
        <v>0</v>
      </c>
      <c r="K84" s="65">
        <f t="shared" ref="K84:K91" si="31">(H84-I84)/30.5</f>
        <v>0</v>
      </c>
      <c r="L84" s="66"/>
      <c r="M84" s="67" t="e">
        <f t="shared" ref="M84:M91" si="32">(L84*365)/(H84-I84)</f>
        <v>#DIV/0!</v>
      </c>
      <c r="N84" s="82"/>
      <c r="O84" s="82"/>
      <c r="P84" s="79"/>
    </row>
    <row r="85" spans="1:16" ht="15" customHeight="1">
      <c r="C85" s="68" t="s">
        <v>151</v>
      </c>
      <c r="E85" s="76"/>
      <c r="F85" s="64"/>
      <c r="G85" s="83"/>
      <c r="H85" s="83"/>
      <c r="I85" s="83"/>
      <c r="J85" s="65">
        <f t="shared" si="30"/>
        <v>0</v>
      </c>
      <c r="K85" s="65">
        <f t="shared" si="31"/>
        <v>0</v>
      </c>
      <c r="L85" s="66"/>
      <c r="M85" s="67" t="e">
        <f t="shared" si="32"/>
        <v>#DIV/0!</v>
      </c>
      <c r="N85" s="82"/>
      <c r="O85" s="82"/>
      <c r="P85" s="79"/>
    </row>
    <row r="86" spans="1:16" ht="15" customHeight="1">
      <c r="C86" s="69" t="s">
        <v>152</v>
      </c>
      <c r="E86" s="76"/>
      <c r="F86" s="64"/>
      <c r="G86" s="83"/>
      <c r="H86" s="83"/>
      <c r="I86" s="83"/>
      <c r="J86" s="65">
        <f t="shared" si="30"/>
        <v>0</v>
      </c>
      <c r="K86" s="65">
        <f t="shared" si="31"/>
        <v>0</v>
      </c>
      <c r="L86" s="66"/>
      <c r="M86" s="67" t="e">
        <f t="shared" si="32"/>
        <v>#DIV/0!</v>
      </c>
      <c r="N86" s="82"/>
      <c r="O86" s="82"/>
      <c r="P86" s="79"/>
    </row>
    <row r="87" spans="1:16" ht="15" customHeight="1">
      <c r="C87" s="70" t="s">
        <v>153</v>
      </c>
      <c r="E87" s="76"/>
      <c r="F87" s="64"/>
      <c r="G87" s="83"/>
      <c r="H87" s="83"/>
      <c r="I87" s="83"/>
      <c r="J87" s="65">
        <f t="shared" si="30"/>
        <v>0</v>
      </c>
      <c r="K87" s="65">
        <f t="shared" si="31"/>
        <v>0</v>
      </c>
      <c r="L87" s="66"/>
      <c r="M87" s="67" t="e">
        <f t="shared" si="32"/>
        <v>#DIV/0!</v>
      </c>
      <c r="N87" s="82"/>
      <c r="O87" s="82"/>
      <c r="P87" s="79"/>
    </row>
    <row r="88" spans="1:16" ht="15" customHeight="1">
      <c r="C88" s="71" t="s">
        <v>154</v>
      </c>
      <c r="E88" s="76"/>
      <c r="F88" s="64"/>
      <c r="G88" s="83"/>
      <c r="H88" s="83"/>
      <c r="I88" s="83"/>
      <c r="J88" s="65">
        <f t="shared" si="30"/>
        <v>0</v>
      </c>
      <c r="K88" s="65">
        <f t="shared" si="31"/>
        <v>0</v>
      </c>
      <c r="L88" s="66"/>
      <c r="M88" s="67" t="e">
        <f t="shared" si="32"/>
        <v>#DIV/0!</v>
      </c>
      <c r="N88" s="82"/>
      <c r="O88" s="82"/>
      <c r="P88" s="79"/>
    </row>
    <row r="89" spans="1:16" ht="15" customHeight="1">
      <c r="C89" s="72" t="s">
        <v>155</v>
      </c>
      <c r="E89" s="76"/>
      <c r="F89" s="64"/>
      <c r="G89" s="83"/>
      <c r="H89" s="83"/>
      <c r="I89" s="83"/>
      <c r="J89" s="65">
        <f t="shared" si="30"/>
        <v>0</v>
      </c>
      <c r="K89" s="65">
        <f t="shared" si="31"/>
        <v>0</v>
      </c>
      <c r="L89" s="66"/>
      <c r="M89" s="67" t="e">
        <f t="shared" si="32"/>
        <v>#DIV/0!</v>
      </c>
      <c r="N89" s="82"/>
      <c r="O89" s="82"/>
      <c r="P89" s="79"/>
    </row>
    <row r="90" spans="1:16" ht="15" customHeight="1">
      <c r="C90" s="73" t="s">
        <v>156</v>
      </c>
      <c r="E90" s="76"/>
      <c r="F90" s="64"/>
      <c r="G90" s="83"/>
      <c r="H90" s="83"/>
      <c r="I90" s="83"/>
      <c r="J90" s="65">
        <f t="shared" si="30"/>
        <v>0</v>
      </c>
      <c r="K90" s="65">
        <f t="shared" si="31"/>
        <v>0</v>
      </c>
      <c r="L90" s="66"/>
      <c r="M90" s="67" t="e">
        <f t="shared" si="32"/>
        <v>#DIV/0!</v>
      </c>
      <c r="N90" s="82"/>
      <c r="O90" s="82"/>
      <c r="P90" s="79"/>
    </row>
    <row r="91" spans="1:16" ht="15" customHeight="1">
      <c r="C91" s="91" t="s">
        <v>157</v>
      </c>
      <c r="E91" s="76"/>
      <c r="F91" s="64"/>
      <c r="G91" s="83"/>
      <c r="H91" s="83"/>
      <c r="I91" s="83"/>
      <c r="J91" s="65">
        <f t="shared" si="30"/>
        <v>0</v>
      </c>
      <c r="K91" s="65">
        <f t="shared" si="31"/>
        <v>0</v>
      </c>
      <c r="L91" s="66"/>
      <c r="M91" s="67" t="e">
        <f t="shared" si="32"/>
        <v>#DIV/0!</v>
      </c>
      <c r="N91" s="82"/>
      <c r="O91" s="82"/>
      <c r="P91" s="79"/>
    </row>
    <row r="92" spans="1:16" ht="15" customHeight="1">
      <c r="A92" s="139" t="s">
        <v>71</v>
      </c>
      <c r="B92" s="140"/>
      <c r="C92" s="141"/>
      <c r="D92" s="139"/>
      <c r="E92" s="139"/>
      <c r="F92" s="139"/>
      <c r="G92" s="142"/>
      <c r="H92" s="142"/>
      <c r="I92" s="142"/>
      <c r="J92" s="143"/>
      <c r="K92" s="143"/>
      <c r="L92" s="171"/>
      <c r="M92" s="171"/>
      <c r="N92" s="145"/>
      <c r="O92" s="145"/>
      <c r="P92" s="146"/>
    </row>
    <row r="93" spans="1:16" ht="15" customHeight="1">
      <c r="C93" s="63" t="s">
        <v>158</v>
      </c>
      <c r="E93" s="76"/>
      <c r="F93" s="64"/>
      <c r="G93" s="83"/>
      <c r="H93" s="83"/>
      <c r="I93" s="83"/>
      <c r="J93" s="65">
        <f t="shared" ref="J93:J100" si="33">(H93-G93)/30.5</f>
        <v>0</v>
      </c>
      <c r="K93" s="65">
        <f t="shared" ref="K93:K100" si="34">(H93-I93)/30.5</f>
        <v>0</v>
      </c>
      <c r="L93" s="66"/>
      <c r="M93" s="67" t="e">
        <f t="shared" ref="M93:M100" si="35">(L93*365)/(H93-I93)</f>
        <v>#DIV/0!</v>
      </c>
      <c r="N93" s="82"/>
      <c r="O93" s="82"/>
      <c r="P93" s="79"/>
    </row>
    <row r="94" spans="1:16" ht="15" customHeight="1">
      <c r="C94" s="68" t="s">
        <v>159</v>
      </c>
      <c r="E94" s="76"/>
      <c r="F94" s="64"/>
      <c r="G94" s="83"/>
      <c r="H94" s="83"/>
      <c r="I94" s="83"/>
      <c r="J94" s="65">
        <f t="shared" si="33"/>
        <v>0</v>
      </c>
      <c r="K94" s="65">
        <f t="shared" si="34"/>
        <v>0</v>
      </c>
      <c r="L94" s="66"/>
      <c r="M94" s="67" t="e">
        <f t="shared" si="35"/>
        <v>#DIV/0!</v>
      </c>
      <c r="N94" s="82"/>
      <c r="O94" s="82"/>
      <c r="P94" s="79"/>
    </row>
    <row r="95" spans="1:16" ht="15" customHeight="1">
      <c r="C95" s="69" t="s">
        <v>160</v>
      </c>
      <c r="E95" s="76"/>
      <c r="F95" s="64"/>
      <c r="G95" s="83"/>
      <c r="H95" s="83"/>
      <c r="I95" s="83"/>
      <c r="J95" s="65">
        <f t="shared" si="33"/>
        <v>0</v>
      </c>
      <c r="K95" s="65">
        <f t="shared" si="34"/>
        <v>0</v>
      </c>
      <c r="L95" s="66"/>
      <c r="M95" s="67" t="e">
        <f t="shared" si="35"/>
        <v>#DIV/0!</v>
      </c>
      <c r="N95" s="82"/>
      <c r="O95" s="82"/>
      <c r="P95" s="79"/>
    </row>
    <row r="96" spans="1:16" ht="15" customHeight="1">
      <c r="C96" s="70" t="s">
        <v>161</v>
      </c>
      <c r="E96" s="76"/>
      <c r="F96" s="64"/>
      <c r="G96" s="83"/>
      <c r="H96" s="83"/>
      <c r="I96" s="83"/>
      <c r="J96" s="65">
        <f t="shared" si="33"/>
        <v>0</v>
      </c>
      <c r="K96" s="65">
        <f t="shared" si="34"/>
        <v>0</v>
      </c>
      <c r="L96" s="66"/>
      <c r="M96" s="67" t="e">
        <f t="shared" si="35"/>
        <v>#DIV/0!</v>
      </c>
      <c r="N96" s="82"/>
      <c r="O96" s="82"/>
      <c r="P96" s="79"/>
    </row>
    <row r="97" spans="1:16" ht="15" customHeight="1">
      <c r="C97" s="71" t="s">
        <v>162</v>
      </c>
      <c r="E97" s="76"/>
      <c r="F97" s="64"/>
      <c r="G97" s="83"/>
      <c r="H97" s="83"/>
      <c r="I97" s="83"/>
      <c r="J97" s="65">
        <f t="shared" si="33"/>
        <v>0</v>
      </c>
      <c r="K97" s="65">
        <f t="shared" si="34"/>
        <v>0</v>
      </c>
      <c r="L97" s="66"/>
      <c r="M97" s="67" t="e">
        <f t="shared" si="35"/>
        <v>#DIV/0!</v>
      </c>
      <c r="N97" s="82"/>
      <c r="O97" s="82"/>
      <c r="P97" s="79"/>
    </row>
    <row r="98" spans="1:16" ht="15" customHeight="1">
      <c r="C98" s="72" t="s">
        <v>163</v>
      </c>
      <c r="E98" s="76"/>
      <c r="F98" s="64"/>
      <c r="G98" s="83"/>
      <c r="H98" s="83"/>
      <c r="I98" s="83"/>
      <c r="J98" s="65">
        <f t="shared" si="33"/>
        <v>0</v>
      </c>
      <c r="K98" s="65">
        <f t="shared" si="34"/>
        <v>0</v>
      </c>
      <c r="L98" s="66"/>
      <c r="M98" s="67" t="e">
        <f t="shared" si="35"/>
        <v>#DIV/0!</v>
      </c>
      <c r="N98" s="82"/>
      <c r="O98" s="82"/>
      <c r="P98" s="79"/>
    </row>
    <row r="99" spans="1:16" ht="15" customHeight="1">
      <c r="C99" s="73" t="s">
        <v>164</v>
      </c>
      <c r="E99" s="76"/>
      <c r="F99" s="64"/>
      <c r="G99" s="83"/>
      <c r="H99" s="83"/>
      <c r="I99" s="83"/>
      <c r="J99" s="65">
        <f t="shared" si="33"/>
        <v>0</v>
      </c>
      <c r="K99" s="65">
        <f t="shared" si="34"/>
        <v>0</v>
      </c>
      <c r="L99" s="66"/>
      <c r="M99" s="67" t="e">
        <f t="shared" si="35"/>
        <v>#DIV/0!</v>
      </c>
      <c r="N99" s="82"/>
      <c r="O99" s="82"/>
      <c r="P99" s="79"/>
    </row>
    <row r="100" spans="1:16" ht="15" customHeight="1">
      <c r="C100" s="91" t="s">
        <v>165</v>
      </c>
      <c r="E100" s="76"/>
      <c r="F100" s="64"/>
      <c r="G100" s="83"/>
      <c r="H100" s="83"/>
      <c r="I100" s="83"/>
      <c r="J100" s="65">
        <f t="shared" si="33"/>
        <v>0</v>
      </c>
      <c r="K100" s="65">
        <f t="shared" si="34"/>
        <v>0</v>
      </c>
      <c r="L100" s="66"/>
      <c r="M100" s="67" t="e">
        <f t="shared" si="35"/>
        <v>#DIV/0!</v>
      </c>
      <c r="N100" s="82"/>
      <c r="O100" s="82"/>
      <c r="P100" s="79"/>
    </row>
    <row r="101" spans="1:16" ht="15" customHeight="1">
      <c r="A101" s="131" t="s">
        <v>72</v>
      </c>
      <c r="B101" s="132"/>
      <c r="C101" s="133"/>
      <c r="D101" s="131"/>
      <c r="E101" s="131"/>
      <c r="F101" s="131"/>
      <c r="G101" s="134"/>
      <c r="H101" s="134"/>
      <c r="I101" s="134"/>
      <c r="J101" s="135"/>
      <c r="K101" s="135"/>
      <c r="L101" s="136"/>
      <c r="M101" s="136"/>
      <c r="N101" s="137"/>
      <c r="O101" s="137"/>
      <c r="P101" s="138"/>
    </row>
    <row r="102" spans="1:16" ht="15" customHeight="1">
      <c r="C102" s="63" t="s">
        <v>166</v>
      </c>
      <c r="E102" s="76"/>
      <c r="F102" s="64"/>
      <c r="G102" s="83"/>
      <c r="H102" s="83"/>
      <c r="I102" s="83"/>
      <c r="J102" s="65">
        <f t="shared" ref="J102:J109" si="36">(H102-G102)/30.5</f>
        <v>0</v>
      </c>
      <c r="K102" s="65">
        <f t="shared" ref="K102:K109" si="37">(H102-I102)/30.5</f>
        <v>0</v>
      </c>
      <c r="L102" s="66"/>
      <c r="M102" s="67" t="e">
        <f t="shared" ref="M102:M109" si="38">(L102*365)/(H102-I102)</f>
        <v>#DIV/0!</v>
      </c>
      <c r="N102" s="82"/>
      <c r="O102" s="82"/>
      <c r="P102" s="79"/>
    </row>
    <row r="103" spans="1:16" ht="15" customHeight="1">
      <c r="C103" s="68" t="s">
        <v>167</v>
      </c>
      <c r="E103" s="76"/>
      <c r="F103" s="64"/>
      <c r="G103" s="83"/>
      <c r="H103" s="83"/>
      <c r="I103" s="83"/>
      <c r="J103" s="65">
        <f t="shared" si="36"/>
        <v>0</v>
      </c>
      <c r="K103" s="65">
        <f t="shared" si="37"/>
        <v>0</v>
      </c>
      <c r="L103" s="66"/>
      <c r="M103" s="67" t="e">
        <f t="shared" si="38"/>
        <v>#DIV/0!</v>
      </c>
      <c r="N103" s="82"/>
      <c r="O103" s="82"/>
      <c r="P103" s="79"/>
    </row>
    <row r="104" spans="1:16" ht="15" customHeight="1">
      <c r="C104" s="69" t="s">
        <v>168</v>
      </c>
      <c r="E104" s="76"/>
      <c r="F104" s="64"/>
      <c r="G104" s="83"/>
      <c r="H104" s="83"/>
      <c r="I104" s="83"/>
      <c r="J104" s="65">
        <f t="shared" si="36"/>
        <v>0</v>
      </c>
      <c r="K104" s="65">
        <f t="shared" si="37"/>
        <v>0</v>
      </c>
      <c r="L104" s="66"/>
      <c r="M104" s="67" t="e">
        <f t="shared" si="38"/>
        <v>#DIV/0!</v>
      </c>
      <c r="N104" s="82"/>
      <c r="O104" s="82"/>
      <c r="P104" s="79"/>
    </row>
    <row r="105" spans="1:16" ht="15" customHeight="1">
      <c r="C105" s="70" t="s">
        <v>169</v>
      </c>
      <c r="E105" s="76"/>
      <c r="F105" s="64"/>
      <c r="G105" s="83"/>
      <c r="H105" s="83"/>
      <c r="I105" s="83"/>
      <c r="J105" s="65">
        <f t="shared" si="36"/>
        <v>0</v>
      </c>
      <c r="K105" s="65">
        <f t="shared" si="37"/>
        <v>0</v>
      </c>
      <c r="L105" s="66"/>
      <c r="M105" s="67" t="e">
        <f t="shared" si="38"/>
        <v>#DIV/0!</v>
      </c>
      <c r="N105" s="82"/>
      <c r="O105" s="82"/>
      <c r="P105" s="79"/>
    </row>
    <row r="106" spans="1:16" ht="15" customHeight="1">
      <c r="C106" s="71" t="s">
        <v>170</v>
      </c>
      <c r="E106" s="76"/>
      <c r="F106" s="64"/>
      <c r="G106" s="83"/>
      <c r="H106" s="83"/>
      <c r="I106" s="83"/>
      <c r="J106" s="65">
        <f t="shared" si="36"/>
        <v>0</v>
      </c>
      <c r="K106" s="65">
        <f t="shared" si="37"/>
        <v>0</v>
      </c>
      <c r="L106" s="66"/>
      <c r="M106" s="67" t="e">
        <f t="shared" si="38"/>
        <v>#DIV/0!</v>
      </c>
      <c r="N106" s="82"/>
      <c r="O106" s="82"/>
      <c r="P106" s="79"/>
    </row>
    <row r="107" spans="1:16" ht="15" customHeight="1">
      <c r="C107" s="72" t="s">
        <v>171</v>
      </c>
      <c r="E107" s="76"/>
      <c r="F107" s="64"/>
      <c r="G107" s="83"/>
      <c r="H107" s="83"/>
      <c r="I107" s="83"/>
      <c r="J107" s="65">
        <f t="shared" si="36"/>
        <v>0</v>
      </c>
      <c r="K107" s="65">
        <f t="shared" si="37"/>
        <v>0</v>
      </c>
      <c r="L107" s="66"/>
      <c r="M107" s="67" t="e">
        <f t="shared" si="38"/>
        <v>#DIV/0!</v>
      </c>
      <c r="N107" s="82"/>
      <c r="O107" s="82"/>
      <c r="P107" s="79"/>
    </row>
    <row r="108" spans="1:16" ht="15" customHeight="1">
      <c r="C108" s="73" t="s">
        <v>172</v>
      </c>
      <c r="E108" s="76"/>
      <c r="F108" s="64"/>
      <c r="G108" s="83"/>
      <c r="H108" s="83"/>
      <c r="I108" s="83"/>
      <c r="J108" s="65">
        <f t="shared" si="36"/>
        <v>0</v>
      </c>
      <c r="K108" s="65">
        <f t="shared" si="37"/>
        <v>0</v>
      </c>
      <c r="L108" s="66"/>
      <c r="M108" s="67" t="e">
        <f t="shared" si="38"/>
        <v>#DIV/0!</v>
      </c>
      <c r="N108" s="82"/>
      <c r="O108" s="82"/>
      <c r="P108" s="79"/>
    </row>
    <row r="109" spans="1:16" ht="15" customHeight="1">
      <c r="C109" s="91" t="s">
        <v>173</v>
      </c>
      <c r="E109" s="76"/>
      <c r="F109" s="64"/>
      <c r="G109" s="83"/>
      <c r="H109" s="83"/>
      <c r="I109" s="83"/>
      <c r="J109" s="65">
        <f t="shared" si="36"/>
        <v>0</v>
      </c>
      <c r="K109" s="65">
        <f t="shared" si="37"/>
        <v>0</v>
      </c>
      <c r="L109" s="66"/>
      <c r="M109" s="67" t="e">
        <f t="shared" si="38"/>
        <v>#DIV/0!</v>
      </c>
      <c r="N109" s="82"/>
      <c r="O109" s="82"/>
      <c r="P109" s="79"/>
    </row>
  </sheetData>
  <autoFilter ref="A1:P109" xr:uid="{378BC701-AA70-4C0F-844E-3758172558D4}"/>
  <conditionalFormatting sqref="A1:A1048576">
    <cfRule type="containsText" dxfId="0" priority="1" operator="containsText" text="1S">
      <formula>NOT(ISERROR(SEARCH("1S",A1)))</formula>
    </cfRule>
  </conditionalFormatting>
  <pageMargins left="0.19685039370078741" right="0.19685039370078741" top="0.78740157480314965" bottom="0.39370078740157483" header="0.19685039370078741" footer="0.19685039370078741"/>
  <pageSetup paperSize="9" orientation="landscape" r:id="rId1"/>
  <headerFooter>
    <oddHeader>&amp;C&amp;10 
&amp;"Pristina,Bold"&amp;14 &amp;"Candara,Bold Italic"&amp;K0000CC2023 Royal Melbourne Fleece Show&amp;R&amp;8
&amp;"-,Bold"&amp;11&amp;K0000CCJudge/s:&amp;"-,Regular" 
&amp;9xx/xx/20xx - xx/xx/20xx</oddHeader>
    <oddFooter>&amp;C&amp;"-,Bold"&amp;8Chief Fleece Steward:&amp;"-,Italic" Jennifer Errey&amp;R&amp;"-,Italic"&amp;8pg &amp;P / &amp;N</oddFooter>
  </headerFooter>
  <rowBreaks count="1" manualBreakCount="1"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G2:H42"/>
  <sheetViews>
    <sheetView topLeftCell="A26" zoomScale="50" zoomScaleNormal="50" workbookViewId="0">
      <selection activeCell="BC24" sqref="BC24:BD24"/>
    </sheetView>
  </sheetViews>
  <sheetFormatPr defaultRowHeight="15"/>
  <sheetData>
    <row r="2" spans="8:8" ht="127.5">
      <c r="H2" s="23" t="s">
        <v>32</v>
      </c>
    </row>
    <row r="3" spans="8:8" ht="127.5">
      <c r="H3" s="23" t="s">
        <v>33</v>
      </c>
    </row>
    <row r="4" spans="8:8" ht="127.5">
      <c r="H4" s="23" t="s">
        <v>34</v>
      </c>
    </row>
    <row r="5" spans="8:8" ht="121.5">
      <c r="H5" s="24" t="s">
        <v>35</v>
      </c>
    </row>
    <row r="9" spans="8:8" ht="127.5">
      <c r="H9" s="23" t="s">
        <v>22</v>
      </c>
    </row>
    <row r="10" spans="8:8" ht="127.5">
      <c r="H10" s="23" t="s">
        <v>36</v>
      </c>
    </row>
    <row r="11" spans="8:8" ht="127.5">
      <c r="H11" s="23" t="s">
        <v>34</v>
      </c>
    </row>
    <row r="12" spans="8:8" ht="121.5">
      <c r="H12" s="24" t="s">
        <v>35</v>
      </c>
    </row>
    <row r="16" spans="8:8" ht="127.5">
      <c r="H16" s="23" t="s">
        <v>24</v>
      </c>
    </row>
    <row r="17" spans="7:8" ht="127.5">
      <c r="H17" s="23" t="s">
        <v>36</v>
      </c>
    </row>
    <row r="18" spans="7:8" ht="127.5">
      <c r="H18" s="23" t="s">
        <v>34</v>
      </c>
    </row>
    <row r="19" spans="7:8" ht="121.5">
      <c r="H19" s="24" t="s">
        <v>35</v>
      </c>
    </row>
    <row r="23" spans="7:8" ht="121.5">
      <c r="G23" s="25" t="s">
        <v>39</v>
      </c>
    </row>
    <row r="24" spans="7:8" ht="127.5">
      <c r="H24" s="23" t="s">
        <v>37</v>
      </c>
    </row>
    <row r="25" spans="7:8" ht="127.5">
      <c r="H25" s="23" t="s">
        <v>38</v>
      </c>
    </row>
    <row r="26" spans="7:8" ht="127.5">
      <c r="H26" s="23" t="s">
        <v>34</v>
      </c>
    </row>
    <row r="31" spans="7:8" ht="127.5">
      <c r="H31" s="23" t="s">
        <v>42</v>
      </c>
    </row>
    <row r="32" spans="7:8" ht="127.5">
      <c r="H32" s="23" t="s">
        <v>41</v>
      </c>
    </row>
    <row r="33" spans="8:8" ht="127.5">
      <c r="H33" s="23" t="s">
        <v>33</v>
      </c>
    </row>
    <row r="38" spans="8:8" ht="127.5">
      <c r="H38" s="27" t="s">
        <v>44</v>
      </c>
    </row>
    <row r="39" spans="8:8" ht="15" customHeight="1">
      <c r="H39" s="27"/>
    </row>
    <row r="41" spans="8:8" ht="127.5">
      <c r="H41" s="23" t="s">
        <v>45</v>
      </c>
    </row>
    <row r="42" spans="8:8" ht="127.5">
      <c r="H42" s="23" t="s">
        <v>46</v>
      </c>
    </row>
  </sheetData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983C19C332FA408AA7E6D855BC19AF" ma:contentTypeVersion="18" ma:contentTypeDescription="Create a new document." ma:contentTypeScope="" ma:versionID="d32867a53bf93cf643592b1a13aa7fdc">
  <xsd:schema xmlns:xsd="http://www.w3.org/2001/XMLSchema" xmlns:xs="http://www.w3.org/2001/XMLSchema" xmlns:p="http://schemas.microsoft.com/office/2006/metadata/properties" xmlns:ns2="7b07636d-8ce7-446f-b638-5f2b05ad260b" xmlns:ns3="f5aaf816-ef71-4873-bb95-eba124f11023" targetNamespace="http://schemas.microsoft.com/office/2006/metadata/properties" ma:root="true" ma:fieldsID="1e217d697350b4d08935875bf8329020" ns2:_="" ns3:_="">
    <xsd:import namespace="7b07636d-8ce7-446f-b638-5f2b05ad260b"/>
    <xsd:import namespace="f5aaf816-ef71-4873-bb95-eba124f110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7636d-8ce7-446f-b638-5f2b05ad2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2e9e1e1-b148-48d1-881c-6735b4fa0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af816-ef71-4873-bb95-eba124f1102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5335a08-3ff8-4700-8053-ec7a28bca142}" ma:internalName="TaxCatchAll" ma:showField="CatchAllData" ma:web="f5aaf816-ef71-4873-bb95-eba124f110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07636d-8ce7-446f-b638-5f2b05ad260b">
      <Terms xmlns="http://schemas.microsoft.com/office/infopath/2007/PartnerControls"/>
    </lcf76f155ced4ddcb4097134ff3c332f>
    <TaxCatchAll xmlns="f5aaf816-ef71-4873-bb95-eba124f11023" xsi:nil="true"/>
  </documentManagement>
</p:properties>
</file>

<file path=customXml/itemProps1.xml><?xml version="1.0" encoding="utf-8"?>
<ds:datastoreItem xmlns:ds="http://schemas.openxmlformats.org/officeDocument/2006/customXml" ds:itemID="{FBF2F9B3-1851-4E8B-9C69-B827D34E0EC0}"/>
</file>

<file path=customXml/itemProps2.xml><?xml version="1.0" encoding="utf-8"?>
<ds:datastoreItem xmlns:ds="http://schemas.openxmlformats.org/officeDocument/2006/customXml" ds:itemID="{1C4A6F3B-4867-4710-8254-1805D743441D}"/>
</file>

<file path=customXml/itemProps3.xml><?xml version="1.0" encoding="utf-8"?>
<ds:datastoreItem xmlns:ds="http://schemas.openxmlformats.org/officeDocument/2006/customXml" ds:itemID="{5A70BC04-288F-4B2A-A00A-FD7FD013EA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Huacaya Results</vt:lpstr>
      <vt:lpstr>Suri Results</vt:lpstr>
      <vt:lpstr>SupChRes list</vt:lpstr>
      <vt:lpstr>Changes list</vt:lpstr>
      <vt:lpstr> Fleece Data</vt:lpstr>
      <vt:lpstr>signs</vt:lpstr>
      <vt:lpstr>' Fleece Data'!Print_Titles</vt:lpstr>
      <vt:lpstr>'Huacaya Results'!Print_Titles</vt:lpstr>
      <vt:lpstr>'Suri Results'!Print_Titles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Errey, Jennifer</dc:creator>
  <cp:lastModifiedBy>Tanya Wheeler</cp:lastModifiedBy>
  <cp:lastPrinted>2024-02-22T05:10:06Z</cp:lastPrinted>
  <dcterms:created xsi:type="dcterms:W3CDTF">2014-08-04T04:50:01Z</dcterms:created>
  <dcterms:modified xsi:type="dcterms:W3CDTF">2024-03-26T06:19:32Z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0x01010025983C19C332FA408AA7E6D855BC19AF</vt:lpwstr>
  </property>
</Properties>
</file>